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870187E7-BDEB-4E74-9E7B-88E6561E1EEC}" xr6:coauthVersionLast="47" xr6:coauthVersionMax="47" xr10:uidLastSave="{00000000-0000-0000-0000-000000000000}"/>
  <bookViews>
    <workbookView xWindow="-108" yWindow="-108" windowWidth="23256" windowHeight="12456" activeTab="1" xr2:uid="{00000000-000D-0000-FFFF-FFFF00000000}"/>
  </bookViews>
  <sheets>
    <sheet name="אופציה 2 - הפקדה חודשית 1000 שק" sheetId="2" r:id="rId1"/>
    <sheet name="נתוני רווח של S&amp;P 500 בעשורים ה" sheetId="3" r:id="rId2"/>
  </sheets>
  <calcPr calcId="191029"/>
</workbook>
</file>

<file path=xl/calcChain.xml><?xml version="1.0" encoding="utf-8"?>
<calcChain xmlns="http://schemas.openxmlformats.org/spreadsheetml/2006/main">
  <c r="D11" i="2" l="1"/>
  <c r="B28" i="3"/>
  <c r="B27" i="3"/>
  <c r="K56" i="2"/>
  <c r="K51" i="2"/>
  <c r="K50" i="2"/>
  <c r="K49" i="2"/>
  <c r="K48" i="2"/>
  <c r="K47" i="2"/>
  <c r="K46" i="2"/>
  <c r="K45" i="2"/>
  <c r="K44" i="2"/>
  <c r="K43" i="2"/>
  <c r="K42" i="2"/>
  <c r="K41" i="2"/>
  <c r="K40" i="2"/>
  <c r="K39" i="2"/>
  <c r="K38" i="2"/>
  <c r="K37" i="2"/>
  <c r="K36" i="2"/>
  <c r="K35" i="2"/>
  <c r="K34" i="2"/>
  <c r="K33" i="2"/>
  <c r="K32" i="2"/>
  <c r="K31" i="2"/>
  <c r="K30" i="2"/>
  <c r="K29" i="2"/>
  <c r="K28" i="2"/>
  <c r="K27" i="2"/>
  <c r="K26" i="2"/>
  <c r="K25" i="2"/>
  <c r="K24" i="2"/>
  <c r="E10" i="2"/>
  <c r="D10" i="2"/>
  <c r="C10" i="2"/>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B10" i="2"/>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A10" i="2"/>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E9" i="2"/>
  <c r="A9" i="2"/>
  <c r="F8" i="2"/>
  <c r="F9" i="2" s="1"/>
  <c r="E11" i="2" l="1"/>
  <c r="D12" i="2"/>
  <c r="G9" i="2"/>
  <c r="F10" i="2"/>
  <c r="E12" i="2" l="1"/>
  <c r="D13" i="2"/>
  <c r="G10" i="2"/>
  <c r="H9" i="2"/>
  <c r="F11" i="2"/>
  <c r="F12" i="2" l="1"/>
  <c r="H10" i="2"/>
  <c r="G11" i="2"/>
  <c r="E13" i="2"/>
  <c r="F13" i="2" s="1"/>
  <c r="D14" i="2"/>
  <c r="G12" i="2" l="1"/>
  <c r="H11" i="2"/>
  <c r="E14" i="2"/>
  <c r="F14" i="2" s="1"/>
  <c r="D15" i="2"/>
  <c r="E15" i="2" l="1"/>
  <c r="F15" i="2" s="1"/>
  <c r="D16" i="2"/>
  <c r="G13" i="2"/>
  <c r="H12" i="2"/>
  <c r="G14" i="2" l="1"/>
  <c r="H13" i="2"/>
  <c r="D17" i="2"/>
  <c r="E16" i="2"/>
  <c r="F16" i="2" s="1"/>
  <c r="E17" i="2" l="1"/>
  <c r="F17" i="2" s="1"/>
  <c r="D18" i="2"/>
  <c r="G15" i="2"/>
  <c r="H14" i="2"/>
  <c r="H15" i="2" l="1"/>
  <c r="G16" i="2"/>
  <c r="E18" i="2"/>
  <c r="F18" i="2" s="1"/>
  <c r="D19" i="2"/>
  <c r="H16" i="2" l="1"/>
  <c r="G17" i="2"/>
  <c r="D20" i="2"/>
  <c r="E19" i="2"/>
  <c r="F19" i="2" s="1"/>
  <c r="E20" i="2" l="1"/>
  <c r="D21" i="2"/>
  <c r="G18" i="2"/>
  <c r="H17" i="2"/>
  <c r="F20" i="2"/>
  <c r="H18" i="2" l="1"/>
  <c r="G19" i="2"/>
  <c r="E21" i="2"/>
  <c r="F21" i="2" s="1"/>
  <c r="D22" i="2"/>
  <c r="G20" i="2" l="1"/>
  <c r="H19" i="2"/>
  <c r="D23" i="2"/>
  <c r="E22" i="2"/>
  <c r="F22" i="2" s="1"/>
  <c r="E23" i="2" l="1"/>
  <c r="F23" i="2" s="1"/>
  <c r="D24" i="2"/>
  <c r="G21" i="2"/>
  <c r="H20" i="2"/>
  <c r="H21" i="2" l="1"/>
  <c r="G22" i="2"/>
  <c r="D25" i="2"/>
  <c r="E24" i="2"/>
  <c r="F24" i="2" s="1"/>
  <c r="E25" i="2" l="1"/>
  <c r="F25" i="2" s="1"/>
  <c r="D26" i="2"/>
  <c r="G23" i="2"/>
  <c r="H22" i="2"/>
  <c r="G24" i="2" l="1"/>
  <c r="H23" i="2"/>
  <c r="D27" i="2"/>
  <c r="E26" i="2"/>
  <c r="F26" i="2" s="1"/>
  <c r="E27" i="2" l="1"/>
  <c r="F27" i="2" s="1"/>
  <c r="D28" i="2"/>
  <c r="H24" i="2"/>
  <c r="G25" i="2"/>
  <c r="H25" i="2" l="1"/>
  <c r="G26" i="2"/>
  <c r="D29" i="2"/>
  <c r="E28" i="2"/>
  <c r="F28" i="2" s="1"/>
  <c r="E29" i="2" l="1"/>
  <c r="F29" i="2" s="1"/>
  <c r="D30" i="2"/>
  <c r="H26" i="2"/>
  <c r="G27" i="2"/>
  <c r="G28" i="2" l="1"/>
  <c r="H27" i="2"/>
  <c r="D31" i="2"/>
  <c r="E30" i="2"/>
  <c r="F30" i="2" s="1"/>
  <c r="E31" i="2" l="1"/>
  <c r="F31" i="2" s="1"/>
  <c r="D32" i="2"/>
  <c r="H28" i="2"/>
  <c r="G29" i="2"/>
  <c r="H29" i="2" l="1"/>
  <c r="G30" i="2"/>
  <c r="E32" i="2"/>
  <c r="F32" i="2" s="1"/>
  <c r="D33" i="2"/>
  <c r="E33" i="2" l="1"/>
  <c r="F33" i="2" s="1"/>
  <c r="D34" i="2"/>
  <c r="H30" i="2"/>
  <c r="G31" i="2"/>
  <c r="D35" i="2" l="1"/>
  <c r="E34" i="2"/>
  <c r="F34" i="2" s="1"/>
  <c r="G32" i="2"/>
  <c r="H31" i="2"/>
  <c r="E35" i="2" l="1"/>
  <c r="F35" i="2" s="1"/>
  <c r="D36" i="2"/>
  <c r="H32" i="2"/>
  <c r="G33" i="2"/>
  <c r="E36" i="2" l="1"/>
  <c r="F36" i="2" s="1"/>
  <c r="D37" i="2"/>
  <c r="H33" i="2"/>
  <c r="G34" i="2"/>
  <c r="E37" i="2" l="1"/>
  <c r="F37" i="2" s="1"/>
  <c r="D38" i="2"/>
  <c r="H34" i="2"/>
  <c r="G35" i="2"/>
  <c r="D39" i="2" l="1"/>
  <c r="E38" i="2"/>
  <c r="F38" i="2" s="1"/>
  <c r="G36" i="2"/>
  <c r="H35" i="2"/>
  <c r="E39" i="2" l="1"/>
  <c r="F39" i="2" s="1"/>
  <c r="D40" i="2"/>
  <c r="H36" i="2"/>
  <c r="G37" i="2"/>
  <c r="H37" i="2" l="1"/>
  <c r="G38" i="2"/>
  <c r="E40" i="2"/>
  <c r="F40" i="2" s="1"/>
  <c r="D41" i="2"/>
  <c r="H38" i="2" l="1"/>
  <c r="G39" i="2"/>
  <c r="E41" i="2"/>
  <c r="F41" i="2" s="1"/>
  <c r="D42" i="2"/>
  <c r="D43" i="2" l="1"/>
  <c r="E42" i="2"/>
  <c r="F42" i="2" s="1"/>
  <c r="G40" i="2"/>
  <c r="H39" i="2"/>
  <c r="H40" i="2" l="1"/>
  <c r="G41" i="2"/>
  <c r="E43" i="2"/>
  <c r="F43" i="2" s="1"/>
  <c r="D44" i="2"/>
  <c r="E44" i="2" l="1"/>
  <c r="F44" i="2" s="1"/>
  <c r="D45" i="2"/>
  <c r="H41" i="2"/>
  <c r="G42" i="2"/>
  <c r="H42" i="2" l="1"/>
  <c r="G43" i="2"/>
  <c r="E45" i="2"/>
  <c r="F45" i="2" s="1"/>
  <c r="D46" i="2"/>
  <c r="D47" i="2" l="1"/>
  <c r="E46" i="2"/>
  <c r="F46" i="2" s="1"/>
  <c r="G44" i="2"/>
  <c r="H43" i="2"/>
  <c r="H44" i="2" l="1"/>
  <c r="G45" i="2"/>
  <c r="E47" i="2"/>
  <c r="F47" i="2" s="1"/>
  <c r="D48" i="2"/>
  <c r="E48" i="2" l="1"/>
  <c r="F48" i="2" s="1"/>
  <c r="D49" i="2"/>
  <c r="H45" i="2"/>
  <c r="G46" i="2"/>
  <c r="H46" i="2" l="1"/>
  <c r="G47" i="2"/>
  <c r="E49" i="2"/>
  <c r="F49" i="2" s="1"/>
  <c r="D50" i="2"/>
  <c r="D51" i="2" l="1"/>
  <c r="E50" i="2"/>
  <c r="F50" i="2" s="1"/>
  <c r="G48" i="2"/>
  <c r="H47" i="2"/>
  <c r="H48" i="2" l="1"/>
  <c r="G49" i="2"/>
  <c r="E51" i="2"/>
  <c r="F51" i="2" s="1"/>
  <c r="D52" i="2"/>
  <c r="E52" i="2" l="1"/>
  <c r="F52" i="2" s="1"/>
  <c r="D53" i="2"/>
  <c r="H49" i="2"/>
  <c r="G50" i="2"/>
  <c r="H50" i="2" l="1"/>
  <c r="G51" i="2"/>
  <c r="D54" i="2"/>
  <c r="E53" i="2"/>
  <c r="F53" i="2" s="1"/>
  <c r="E54" i="2" l="1"/>
  <c r="F54" i="2" s="1"/>
  <c r="D55" i="2"/>
  <c r="G52" i="2"/>
  <c r="H51" i="2"/>
  <c r="H52" i="2" l="1"/>
  <c r="G53" i="2"/>
  <c r="E55" i="2"/>
  <c r="F55" i="2" s="1"/>
  <c r="D56" i="2"/>
  <c r="E56" i="2" s="1"/>
  <c r="F56" i="2" l="1"/>
  <c r="H53" i="2"/>
  <c r="G54" i="2"/>
  <c r="G55" i="2" l="1"/>
  <c r="H54" i="2"/>
  <c r="H55" i="2" l="1"/>
  <c r="G56" i="2"/>
  <c r="G58" i="2" l="1"/>
  <c r="G60" i="2" s="1"/>
  <c r="H56" i="2"/>
</calcChain>
</file>

<file path=xl/sharedStrings.xml><?xml version="1.0" encoding="utf-8"?>
<sst xmlns="http://schemas.openxmlformats.org/spreadsheetml/2006/main" count="39" uniqueCount="38">
  <si>
    <t>הפקדה שנתית</t>
  </si>
  <si>
    <t>כסף שחסכתם</t>
  </si>
  <si>
    <t>לקיחת הלוואות</t>
  </si>
  <si>
    <t>הסבר והערות</t>
  </si>
  <si>
    <t xml:space="preserve">  </t>
  </si>
  <si>
    <t>הלוואה 1 - לבן הראשון</t>
  </si>
  <si>
    <t>הלוואה 2 - לבן השני</t>
  </si>
  <si>
    <t>הלוואה 3 - לבן השלישי</t>
  </si>
  <si>
    <t>אופציה 2 - הפקדה חודשית בסך 1000 שקל לקופת גמל להשקעה/קרן השתלמות</t>
  </si>
  <si>
    <t>באופציה זו מפקידים כל חודש 1,000 ₪ לקופת גמל להשקעה/קרן השלתמות ומצמידים אותו למדד S&amp;P 500, ובגיל 40 כשמתחילים לחתן את הילדים מוציאים הלוואה מהקופת גמל על חשבון הכסף שנמצא בקרן עד 50 אחוז היות ומדובר במסלול מנייתי (ישנם חברות שאפשר עד 60 אחוז אבל הלכתי פה לחומרא), וישנם חברות שנותנות לדחות את התשלומים של הקרן + הריבית ל-6 שנים קדימה, כגון מנורה מבטחים.</t>
  </si>
  <si>
    <t>וכך במהלך 6 שנים הראשונות מוציאים בכל חתונה הלוואה של 100 אלף ₪ ודוחים את התשלום כדלעיל, וכמובן בכל חודש מפקידים 1,000 ₪ בלי לפספס... ולאחר 6 שנים מוציאים הלוואה מוגדלת שתכסה גם את ההללואה שלקחנו לפני 6 שנים וגם לחתונה הנוכחית וכן על זה הדרך.</t>
  </si>
  <si>
    <t>ולקראת גיל פרישה אז או שמוציאים בפעם אחת את הכסף (במידה וזה הופקד בקרן השתלמות ואז אין בכלל מס, ובקופת גמל להשקעה כן יהיה מס 25%) או שמושכים את הכסף כקצבה חודשית ואז אין מס רווח הון, למשל במקרה שלנו שהתחיל להפריש מגיל 24 אז בגיל 67 יצטבר לו בתיק מעל 6 מיליון ₪ ואם נחלק אותו ל-20 שנה זה יוצא בסביבות 20 אלף שקל! קצבה חודשית</t>
  </si>
  <si>
    <t>שים לב! בדוגמא כאן מדובר שהמפקיד הוא בן 24 והוא מתחיל כל חודש להפקיד 1,000 ₪ - ללא סכום ראשוני!!, במידה ויש סכום ראשוני ואפי' כמה אלפי שקלים בהתחלה המאזן משתנה משמעותי, ניתן להוסיף את הסכום הראשוני בקוביה הצהובה ואז כל הסכומים משתנים מיידי, כמו כן ניתן לשנות את הגיל בתא הסגול והכל ישתנה בהתאם</t>
  </si>
  <si>
    <t>גיל</t>
  </si>
  <si>
    <t>שנה</t>
  </si>
  <si>
    <t>ריבית שנתית ממוצעת S&amp;P 500</t>
  </si>
  <si>
    <t>הפקדה חודשית ממוצעת</t>
  </si>
  <si>
    <t>כסף שיש לכם קרן + ריבית דריבית</t>
  </si>
  <si>
    <t>סכום ההלוואה שאני יכול לקחת באותה שנה - 50 אחוז מהכסף</t>
  </si>
  <si>
    <t>סכום ההלוואות הנלקחות</t>
  </si>
  <si>
    <t>הלוואה 4 - 100 שקל לבן הרביעי + מחיקה של הלוואה 1 קרן וריבית</t>
  </si>
  <si>
    <t>הלוואה 5 - 100 שקל לבן החמישי + מחיקה של הלוואה 2 קרן וריבית</t>
  </si>
  <si>
    <t>הלוואה 6 - 100 שקל לבן השישי + מחיקה של הלוואה 3 קרן וריבית</t>
  </si>
  <si>
    <t>הלוואה 7 - 100 שקל לבן השביעי + מחיקה של הלוואה 4 קרן וריבית</t>
  </si>
  <si>
    <t>הלוואה 8 - 100 שקל לבן השמיני + מחיקה של הלוואה 5 קרן וריבית</t>
  </si>
  <si>
    <t>הלוואה 9 - 100 שקל לבן התשיעי + מחיקה של הלוואה 6 קרן וריבית</t>
  </si>
  <si>
    <t>הלוואה 10 - 100 שקל לבן העשירי + מחיקה של הלוואה 7 קרן וריבית</t>
  </si>
  <si>
    <t>הלוואה 11 - 100 שקל לבן האחד עשר + מחיקה של הלוואה 8 קרן וריבית</t>
  </si>
  <si>
    <t>הלוואה 12 - 100 שקל לבן השנים עשר + מחיקה של הלוואה 9 קרן וריבית</t>
  </si>
  <si>
    <t>הלוואה 13 - 100 שקל לבן השלושה עשר + מחיקה של הלוואה 9 קרן וריבית</t>
  </si>
  <si>
    <t>הלוואה 14 - 100 שקל לבן הארבעה עשר + מחיקה של הלוואה 10 קרן וריבית</t>
  </si>
  <si>
    <t>סך הכל קרן + ריבית דריבית</t>
  </si>
  <si>
    <t>נקזז את ההלוואות שנשאר בקופה</t>
  </si>
  <si>
    <t>סך הכל רווח נקי</t>
  </si>
  <si>
    <t>לסיכום: במסלול זה מפקידים מדי חודש 1,000 ש"ח לקופת גמל להשקעה או קרן השתלמות, כשהכסף מושקע במסלול מנייתי עוקב S&amp;P 500. בגיל 40, כאשר מתחילים להוציא הוצאות גדולות כמו חתונות, ניתן לקחת הלוואה מהחיסכון עד 50% מהסכום שנצבר (לעיתים עד 60% בחלק מהחברות), ובחלק מהגופים אפשר לדחות את התשלום של ההלוואה עד 6 שנים. ממשיכים להפקיד כרגיל, ובכל פעם שמגיעה הוצאה גדולה נוספת, לוקחים הלוואה חדשה שמכסה גם את ההלוואה הקודמת וגם את ההוצאה הנוכחית, כך שניתן להתמודד עם ההוצאות מבלי לפגוע בחיסכון עצמו ובזכות הריבית דריבית.
בגיל הפרישה (67), אפשר למשוך את כל הכסף בבת אחת (בקרן השתלמות פטור ממס, בקופת גמל להשקעה יש מס רווחי הון), או לבחור לקבל את הסכום כקצבה חודשית פטורה ממס רווחי הון. בדוגמה שבה מתחילים להפקיד מגיל 24, ניתן להגיע לסכום חיסכון של מעל 6 מיליון ש"ח שמספיק לקצבה חודשית של כ-20,000 ש"ח ל-20 שנה. כל שינוי בסכום הראשוני או בגיל ההפקדה משפיע דרמטית על התוצאה הסופית.
היתרון הגדול: ניצול הטבות המס, אפשרות לקבל הלוואות בתנאים טובים במקביל להמשך צבירת החיסכון, והגדלת הסכום המצטבר לאורך השנים.</t>
  </si>
  <si>
    <t>תשואה כוללת (%)</t>
  </si>
  <si>
    <t>סך הכל ממוצע משנת 2000 עד היום:</t>
  </si>
  <si>
    <t>סך הכל ממוצע משנת 2010 עד היום:</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</si>
</sst>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D]#,##0.00"/>
    <numFmt numFmtId="165" formatCode="[$₪-40D]#,##0"/>
  </numFmts>
  <fonts count="10" x14ac:knownFonts="1">
    <font>
      <sz val="10"/>
      <color rgb="FF000000"/>
      <name val="Arial"/>
      <scheme val="minor"/>
    </font>
    <font>
      <b/>
      <sz val="16"/>
      <color theme="1"/>
      <name val="Arial"/>
      <scheme val="minor"/>
    </font>
    <font>
      <sz val="10"/>
      <name val="Arial"/>
    </font>
    <font>
      <sz val="10"/>
      <color theme="1"/>
      <name val="Arial"/>
      <scheme val="minor"/>
    </font>
    <font>
      <b/>
      <sz val="10"/>
      <color theme="1"/>
      <name val="Arial"/>
      <scheme val="minor"/>
    </font>
    <font>
      <b/>
      <sz val="12"/>
      <color theme="1"/>
      <name val="Arial"/>
      <scheme val="minor"/>
    </font>
    <font>
      <b/>
      <sz val="12"/>
      <color rgb="FFCC0000"/>
      <name val="Arial"/>
      <scheme val="minor"/>
    </font>
    <font>
      <sz val="10"/>
      <color rgb="FFFFFFFF"/>
      <name val="Arial"/>
      <scheme val="minor"/>
    </font>
    <font>
      <b/>
      <sz val="10"/>
      <color rgb="FFCC0000"/>
      <name val="Arial"/>
      <scheme val="minor"/>
    </font>
    <font>
      <b/>
      <sz val="14"/>
      <color rgb="FFFFFFFF"/>
      <name val="Arial"/>
      <scheme val="minor"/>
    </font>
  </fonts>
  <fills count="5">
    <fill>
      <patternFill patternType="none"/>
    </fill>
    <fill>
      <patternFill patternType="gray125"/>
    </fill>
    <fill>
      <patternFill patternType="solid">
        <fgColor rgb="FFFFFF00"/>
        <bgColor rgb="FFFFFF00"/>
      </patternFill>
    </fill>
    <fill>
      <patternFill patternType="solid">
        <fgColor rgb="FF9900FF"/>
        <bgColor rgb="FF9900FF"/>
      </patternFill>
    </fill>
    <fill>
      <patternFill patternType="solid">
        <fgColor rgb="FFFFFFFF"/>
        <bgColor rgb="FFFFFFFF"/>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xf numFmtId="0" fontId="3" fillId="0" borderId="0" xfId="0" applyFont="1"/>
    <xf numFmtId="0" fontId="4" fillId="0" borderId="4" xfId="0" applyFont="1" applyBorder="1"/>
    <xf numFmtId="164" fontId="4" fillId="0" borderId="4" xfId="0" applyNumberFormat="1" applyFont="1" applyBorder="1"/>
    <xf numFmtId="165" fontId="4" fillId="0" borderId="4" xfId="0" applyNumberFormat="1" applyFont="1" applyBorder="1"/>
    <xf numFmtId="0" fontId="4" fillId="0" borderId="4" xfId="0" applyFont="1" applyBorder="1" applyAlignment="1">
      <alignment wrapText="1"/>
    </xf>
    <xf numFmtId="0" fontId="3" fillId="0" borderId="4" xfId="0" applyFont="1" applyBorder="1"/>
    <xf numFmtId="164" fontId="3" fillId="2" borderId="4" xfId="0" applyNumberFormat="1" applyFont="1" applyFill="1" applyBorder="1"/>
    <xf numFmtId="164" fontId="3" fillId="0" borderId="4" xfId="0" applyNumberFormat="1" applyFont="1" applyBorder="1"/>
    <xf numFmtId="165" fontId="3" fillId="0" borderId="4" xfId="0" applyNumberFormat="1" applyFont="1" applyBorder="1"/>
    <xf numFmtId="0" fontId="3" fillId="0" borderId="4" xfId="0" applyFont="1" applyBorder="1" applyAlignment="1">
      <alignment wrapText="1"/>
    </xf>
    <xf numFmtId="164" fontId="3" fillId="0" borderId="0" xfId="0" applyNumberFormat="1" applyFont="1"/>
    <xf numFmtId="165" fontId="3" fillId="0" borderId="0" xfId="0" applyNumberFormat="1" applyFont="1"/>
    <xf numFmtId="0" fontId="3" fillId="0" borderId="0" xfId="0" applyFont="1" applyAlignment="1">
      <alignment wrapText="1"/>
    </xf>
    <xf numFmtId="0" fontId="4" fillId="0" borderId="0" xfId="0" applyFont="1"/>
    <xf numFmtId="0" fontId="7" fillId="3" borderId="4" xfId="0" applyFont="1" applyFill="1" applyBorder="1"/>
    <xf numFmtId="10" fontId="3" fillId="0" borderId="4" xfId="0" applyNumberFormat="1" applyFont="1" applyBorder="1"/>
    <xf numFmtId="164" fontId="3" fillId="0" borderId="4" xfId="0" applyNumberFormat="1" applyFont="1" applyBorder="1" applyAlignment="1">
      <alignment wrapText="1"/>
    </xf>
    <xf numFmtId="164" fontId="4" fillId="4" borderId="4" xfId="0" applyNumberFormat="1" applyFont="1" applyFill="1" applyBorder="1"/>
    <xf numFmtId="165" fontId="8" fillId="0" borderId="4" xfId="0" applyNumberFormat="1" applyFont="1" applyBorder="1"/>
    <xf numFmtId="0" fontId="9" fillId="3" borderId="4" xfId="0" applyFont="1" applyFill="1" applyBorder="1"/>
    <xf numFmtId="164" fontId="9" fillId="3" borderId="4" xfId="0" applyNumberFormat="1" applyFont="1" applyFill="1" applyBorder="1"/>
    <xf numFmtId="10" fontId="3" fillId="0" borderId="0" xfId="0" applyNumberFormat="1" applyFont="1"/>
    <xf numFmtId="0" fontId="4" fillId="0" borderId="0" xfId="0" applyFont="1" applyAlignment="1">
      <alignment wrapText="1"/>
    </xf>
    <xf numFmtId="0" fontId="1" fillId="0" borderId="1" xfId="0" applyFont="1" applyBorder="1" applyAlignment="1">
      <alignment horizontal="center" vertical="center"/>
    </xf>
    <xf numFmtId="0" fontId="2" fillId="0" borderId="2" xfId="0" applyFont="1" applyBorder="1"/>
    <xf numFmtId="0" fontId="2" fillId="0" borderId="3" xfId="0" applyFont="1" applyBorder="1"/>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41B47"/>
    <outlinePr summaryBelow="0" summaryRight="0"/>
    <pageSetUpPr fitToPage="1"/>
  </sheetPr>
  <dimension ref="A1:Z924"/>
  <sheetViews>
    <sheetView rightToLeft="1" workbookViewId="0">
      <pane ySplit="7" topLeftCell="A8" activePane="bottomLeft" state="frozen"/>
      <selection pane="bottomLeft" activeCell="D11" sqref="D11"/>
    </sheetView>
  </sheetViews>
  <sheetFormatPr defaultColWidth="12.6640625" defaultRowHeight="15.75" customHeight="1" x14ac:dyDescent="0.25"/>
  <cols>
    <col min="3" max="3" width="24.33203125" customWidth="1"/>
    <col min="4" max="4" width="17.33203125" customWidth="1"/>
    <col min="5" max="5" width="10.44140625" customWidth="1"/>
    <col min="6" max="6" width="23.44140625" customWidth="1"/>
    <col min="7" max="7" width="24" customWidth="1"/>
    <col min="8" max="8" width="28.77734375" customWidth="1"/>
    <col min="10" max="10" width="37.6640625" customWidth="1"/>
    <col min="11" max="11" width="18" customWidth="1"/>
  </cols>
  <sheetData>
    <row r="1" spans="1:26" ht="37.5" customHeight="1" x14ac:dyDescent="0.25">
      <c r="A1" s="24" t="s">
        <v>8</v>
      </c>
      <c r="B1" s="25"/>
      <c r="C1" s="25"/>
      <c r="D1" s="25"/>
      <c r="E1" s="25"/>
      <c r="F1" s="25"/>
      <c r="G1" s="25"/>
      <c r="H1" s="25"/>
      <c r="I1" s="25"/>
      <c r="J1" s="25"/>
      <c r="K1" s="26"/>
    </row>
    <row r="2" spans="1:26" ht="45.75" customHeight="1" x14ac:dyDescent="0.25">
      <c r="A2" s="27" t="s">
        <v>9</v>
      </c>
      <c r="B2" s="25"/>
      <c r="C2" s="25"/>
      <c r="D2" s="25"/>
      <c r="E2" s="25"/>
      <c r="F2" s="25"/>
      <c r="G2" s="25"/>
      <c r="H2" s="25"/>
      <c r="I2" s="25"/>
      <c r="J2" s="25"/>
      <c r="K2" s="26"/>
      <c r="L2" s="14"/>
      <c r="M2" s="14"/>
      <c r="N2" s="14"/>
      <c r="O2" s="14"/>
      <c r="P2" s="14"/>
      <c r="Q2" s="14"/>
      <c r="R2" s="14"/>
      <c r="S2" s="14"/>
      <c r="T2" s="14"/>
      <c r="U2" s="14"/>
      <c r="V2" s="14"/>
      <c r="W2" s="14"/>
      <c r="X2" s="14"/>
      <c r="Y2" s="14"/>
      <c r="Z2" s="14"/>
    </row>
    <row r="3" spans="1:26" ht="45.75" customHeight="1" x14ac:dyDescent="0.25">
      <c r="A3" s="27" t="s">
        <v>10</v>
      </c>
      <c r="B3" s="25"/>
      <c r="C3" s="25"/>
      <c r="D3" s="25"/>
      <c r="E3" s="25"/>
      <c r="F3" s="25"/>
      <c r="G3" s="25"/>
      <c r="H3" s="25"/>
      <c r="I3" s="25"/>
      <c r="J3" s="25"/>
      <c r="K3" s="26"/>
      <c r="L3" s="14"/>
      <c r="M3" s="14"/>
      <c r="N3" s="14"/>
      <c r="O3" s="14"/>
      <c r="P3" s="14"/>
      <c r="Q3" s="14"/>
      <c r="R3" s="14"/>
      <c r="S3" s="14"/>
      <c r="T3" s="14"/>
      <c r="U3" s="14"/>
      <c r="V3" s="14"/>
      <c r="W3" s="14"/>
      <c r="X3" s="14"/>
      <c r="Y3" s="14"/>
      <c r="Z3" s="14"/>
    </row>
    <row r="4" spans="1:26" ht="45.75" customHeight="1" x14ac:dyDescent="0.25">
      <c r="A4" s="27" t="s">
        <v>11</v>
      </c>
      <c r="B4" s="25"/>
      <c r="C4" s="25"/>
      <c r="D4" s="25"/>
      <c r="E4" s="25"/>
      <c r="F4" s="25"/>
      <c r="G4" s="25"/>
      <c r="H4" s="25"/>
      <c r="I4" s="25"/>
      <c r="J4" s="25"/>
      <c r="K4" s="26"/>
      <c r="L4" s="14"/>
      <c r="M4" s="14"/>
      <c r="N4" s="14"/>
      <c r="O4" s="14"/>
      <c r="P4" s="14"/>
      <c r="Q4" s="14"/>
      <c r="R4" s="14"/>
      <c r="S4" s="14"/>
      <c r="T4" s="14"/>
      <c r="U4" s="14"/>
      <c r="V4" s="14"/>
      <c r="W4" s="14"/>
      <c r="X4" s="14"/>
      <c r="Y4" s="14"/>
      <c r="Z4" s="14"/>
    </row>
    <row r="5" spans="1:26" ht="13.2" x14ac:dyDescent="0.25">
      <c r="A5" s="28" t="s">
        <v>12</v>
      </c>
      <c r="B5" s="25"/>
      <c r="C5" s="25"/>
      <c r="D5" s="25"/>
      <c r="E5" s="25"/>
      <c r="F5" s="25"/>
      <c r="G5" s="25"/>
      <c r="H5" s="25"/>
      <c r="I5" s="25"/>
      <c r="J5" s="25"/>
      <c r="K5" s="26"/>
      <c r="L5" s="14"/>
      <c r="M5" s="14"/>
      <c r="N5" s="14"/>
      <c r="O5" s="14"/>
      <c r="P5" s="14"/>
      <c r="Q5" s="14"/>
      <c r="R5" s="14"/>
      <c r="S5" s="14"/>
      <c r="T5" s="14"/>
      <c r="U5" s="14"/>
      <c r="V5" s="14"/>
      <c r="W5" s="14"/>
      <c r="X5" s="14"/>
      <c r="Y5" s="14"/>
      <c r="Z5" s="14"/>
    </row>
    <row r="6" spans="1:26" ht="13.2" x14ac:dyDescent="0.25">
      <c r="A6" s="2"/>
      <c r="B6" s="2"/>
      <c r="C6" s="2"/>
      <c r="D6" s="3"/>
      <c r="E6" s="3"/>
      <c r="F6" s="2"/>
      <c r="G6" s="2"/>
      <c r="H6" s="5"/>
      <c r="I6" s="4"/>
      <c r="J6" s="5"/>
      <c r="K6" s="2"/>
      <c r="L6" s="14"/>
      <c r="M6" s="14"/>
      <c r="N6" s="14"/>
      <c r="O6" s="14"/>
      <c r="P6" s="14"/>
      <c r="Q6" s="14"/>
      <c r="R6" s="14"/>
      <c r="S6" s="14"/>
      <c r="T6" s="14"/>
      <c r="U6" s="14"/>
      <c r="V6" s="14"/>
      <c r="W6" s="14"/>
      <c r="X6" s="14"/>
      <c r="Y6" s="14"/>
      <c r="Z6" s="14"/>
    </row>
    <row r="7" spans="1:26" ht="26.4" x14ac:dyDescent="0.25">
      <c r="A7" s="2" t="s">
        <v>13</v>
      </c>
      <c r="B7" s="2" t="s">
        <v>14</v>
      </c>
      <c r="C7" s="2" t="s">
        <v>15</v>
      </c>
      <c r="D7" s="3" t="s">
        <v>16</v>
      </c>
      <c r="E7" s="3" t="s">
        <v>0</v>
      </c>
      <c r="F7" s="2" t="s">
        <v>1</v>
      </c>
      <c r="G7" s="2" t="s">
        <v>17</v>
      </c>
      <c r="H7" s="5" t="s">
        <v>18</v>
      </c>
      <c r="I7" s="4" t="s">
        <v>2</v>
      </c>
      <c r="J7" s="5" t="s">
        <v>3</v>
      </c>
      <c r="K7" s="2" t="s">
        <v>19</v>
      </c>
      <c r="L7" s="14"/>
      <c r="M7" s="14"/>
      <c r="N7" s="14"/>
      <c r="O7" s="14"/>
      <c r="P7" s="14"/>
      <c r="Q7" s="14"/>
      <c r="R7" s="14"/>
      <c r="S7" s="14"/>
      <c r="T7" s="14"/>
      <c r="U7" s="14"/>
      <c r="V7" s="14"/>
      <c r="W7" s="14"/>
      <c r="X7" s="14"/>
      <c r="Y7" s="14"/>
      <c r="Z7" s="14"/>
    </row>
    <row r="8" spans="1:26" ht="13.2" x14ac:dyDescent="0.25">
      <c r="A8" s="15">
        <v>24</v>
      </c>
      <c r="B8" s="7">
        <v>0</v>
      </c>
      <c r="C8" s="16"/>
      <c r="D8" s="8"/>
      <c r="E8" s="8"/>
      <c r="F8" s="8">
        <f>B8</f>
        <v>0</v>
      </c>
      <c r="G8" s="6"/>
      <c r="H8" s="10"/>
      <c r="I8" s="9"/>
      <c r="J8" s="10"/>
      <c r="K8" s="6"/>
    </row>
    <row r="9" spans="1:26" ht="13.2" x14ac:dyDescent="0.25">
      <c r="A9" s="6">
        <f t="shared" ref="A9:A56" si="0">A8+1</f>
        <v>25</v>
      </c>
      <c r="B9" s="6">
        <v>1</v>
      </c>
      <c r="C9" s="16">
        <v>0.08</v>
      </c>
      <c r="D9" s="8">
        <v>1000</v>
      </c>
      <c r="E9" s="8">
        <f t="shared" ref="E9:E56" si="1">D9*12</f>
        <v>12000</v>
      </c>
      <c r="F9" s="8">
        <f t="shared" ref="F9:F56" si="2">F8+E9</f>
        <v>12000</v>
      </c>
      <c r="G9" s="3">
        <f>F9*(C9+1)</f>
        <v>12960</v>
      </c>
      <c r="H9" s="17">
        <f t="shared" ref="H9:H56" si="3">G9/2</f>
        <v>6480</v>
      </c>
      <c r="I9" s="9"/>
      <c r="J9" s="10"/>
      <c r="K9" s="6"/>
    </row>
    <row r="10" spans="1:26" ht="13.2" x14ac:dyDescent="0.25">
      <c r="A10" s="6">
        <f t="shared" si="0"/>
        <v>26</v>
      </c>
      <c r="B10" s="6">
        <f t="shared" ref="B10:B56" si="4">B9+1</f>
        <v>2</v>
      </c>
      <c r="C10" s="16">
        <f t="shared" ref="C10:D10" si="5">C9</f>
        <v>0.08</v>
      </c>
      <c r="D10" s="8">
        <f t="shared" si="5"/>
        <v>1000</v>
      </c>
      <c r="E10" s="8">
        <f t="shared" si="1"/>
        <v>12000</v>
      </c>
      <c r="F10" s="8">
        <f t="shared" si="2"/>
        <v>24000</v>
      </c>
      <c r="G10" s="3">
        <f t="shared" ref="G10:G56" si="6">(G9+E10)*(C10+1)</f>
        <v>26956.800000000003</v>
      </c>
      <c r="H10" s="17">
        <f t="shared" si="3"/>
        <v>13478.400000000001</v>
      </c>
      <c r="I10" s="9"/>
      <c r="J10" s="10"/>
      <c r="K10" s="6"/>
    </row>
    <row r="11" spans="1:26" ht="13.2" x14ac:dyDescent="0.25">
      <c r="A11" s="6">
        <f t="shared" si="0"/>
        <v>27</v>
      </c>
      <c r="B11" s="6">
        <f t="shared" si="4"/>
        <v>3</v>
      </c>
      <c r="C11" s="16">
        <f t="shared" ref="C11:D11" si="7">C10</f>
        <v>0.08</v>
      </c>
      <c r="D11" s="8">
        <f t="shared" si="7"/>
        <v>1000</v>
      </c>
      <c r="E11" s="8">
        <f t="shared" si="1"/>
        <v>12000</v>
      </c>
      <c r="F11" s="8">
        <f t="shared" si="2"/>
        <v>36000</v>
      </c>
      <c r="G11" s="3">
        <f t="shared" si="6"/>
        <v>42073.344000000005</v>
      </c>
      <c r="H11" s="17">
        <f t="shared" si="3"/>
        <v>21036.672000000002</v>
      </c>
      <c r="I11" s="9"/>
      <c r="J11" s="10"/>
      <c r="K11" s="6"/>
    </row>
    <row r="12" spans="1:26" ht="13.2" x14ac:dyDescent="0.25">
      <c r="A12" s="6">
        <f t="shared" si="0"/>
        <v>28</v>
      </c>
      <c r="B12" s="6">
        <f t="shared" si="4"/>
        <v>4</v>
      </c>
      <c r="C12" s="16">
        <f t="shared" ref="C12:D12" si="8">C11</f>
        <v>0.08</v>
      </c>
      <c r="D12" s="8">
        <f t="shared" si="8"/>
        <v>1000</v>
      </c>
      <c r="E12" s="8">
        <f t="shared" si="1"/>
        <v>12000</v>
      </c>
      <c r="F12" s="8">
        <f t="shared" si="2"/>
        <v>48000</v>
      </c>
      <c r="G12" s="3">
        <f t="shared" si="6"/>
        <v>58399.211520000012</v>
      </c>
      <c r="H12" s="17">
        <f t="shared" si="3"/>
        <v>29199.605760000006</v>
      </c>
      <c r="I12" s="9"/>
      <c r="J12" s="10"/>
      <c r="K12" s="6"/>
    </row>
    <row r="13" spans="1:26" ht="13.2" x14ac:dyDescent="0.25">
      <c r="A13" s="6">
        <f t="shared" si="0"/>
        <v>29</v>
      </c>
      <c r="B13" s="6">
        <f t="shared" si="4"/>
        <v>5</v>
      </c>
      <c r="C13" s="16">
        <f t="shared" ref="C13:D13" si="9">C12</f>
        <v>0.08</v>
      </c>
      <c r="D13" s="8">
        <f t="shared" si="9"/>
        <v>1000</v>
      </c>
      <c r="E13" s="8">
        <f t="shared" si="1"/>
        <v>12000</v>
      </c>
      <c r="F13" s="8">
        <f t="shared" si="2"/>
        <v>60000</v>
      </c>
      <c r="G13" s="3">
        <f t="shared" si="6"/>
        <v>76031.148441600017</v>
      </c>
      <c r="H13" s="17">
        <f t="shared" si="3"/>
        <v>38015.574220800008</v>
      </c>
      <c r="I13" s="9"/>
      <c r="J13" s="10"/>
      <c r="K13" s="6"/>
    </row>
    <row r="14" spans="1:26" ht="13.2" x14ac:dyDescent="0.25">
      <c r="A14" s="6">
        <f t="shared" si="0"/>
        <v>30</v>
      </c>
      <c r="B14" s="6">
        <f t="shared" si="4"/>
        <v>6</v>
      </c>
      <c r="C14" s="16">
        <f t="shared" ref="C14:D14" si="10">C13</f>
        <v>0.08</v>
      </c>
      <c r="D14" s="8">
        <f t="shared" si="10"/>
        <v>1000</v>
      </c>
      <c r="E14" s="8">
        <f t="shared" si="1"/>
        <v>12000</v>
      </c>
      <c r="F14" s="8">
        <f t="shared" si="2"/>
        <v>72000</v>
      </c>
      <c r="G14" s="3">
        <f t="shared" si="6"/>
        <v>95073.640316928024</v>
      </c>
      <c r="H14" s="17">
        <f t="shared" si="3"/>
        <v>47536.820158464012</v>
      </c>
      <c r="I14" s="9"/>
      <c r="J14" s="10"/>
      <c r="K14" s="6"/>
      <c r="L14" s="1" t="s">
        <v>4</v>
      </c>
    </row>
    <row r="15" spans="1:26" ht="13.2" x14ac:dyDescent="0.25">
      <c r="A15" s="6">
        <f t="shared" si="0"/>
        <v>31</v>
      </c>
      <c r="B15" s="6">
        <f t="shared" si="4"/>
        <v>7</v>
      </c>
      <c r="C15" s="16">
        <f t="shared" ref="C15:D15" si="11">C14</f>
        <v>0.08</v>
      </c>
      <c r="D15" s="8">
        <f t="shared" si="11"/>
        <v>1000</v>
      </c>
      <c r="E15" s="8">
        <f t="shared" si="1"/>
        <v>12000</v>
      </c>
      <c r="F15" s="8">
        <f t="shared" si="2"/>
        <v>84000</v>
      </c>
      <c r="G15" s="3">
        <f t="shared" si="6"/>
        <v>115639.53154228228</v>
      </c>
      <c r="H15" s="17">
        <f t="shared" si="3"/>
        <v>57819.765771141138</v>
      </c>
      <c r="I15" s="9"/>
      <c r="J15" s="10"/>
      <c r="K15" s="6"/>
    </row>
    <row r="16" spans="1:26" ht="13.2" x14ac:dyDescent="0.25">
      <c r="A16" s="6">
        <f t="shared" si="0"/>
        <v>32</v>
      </c>
      <c r="B16" s="6">
        <f t="shared" si="4"/>
        <v>8</v>
      </c>
      <c r="C16" s="16">
        <f t="shared" ref="C16:D16" si="12">C15</f>
        <v>0.08</v>
      </c>
      <c r="D16" s="8">
        <f t="shared" si="12"/>
        <v>1000</v>
      </c>
      <c r="E16" s="8">
        <f t="shared" si="1"/>
        <v>12000</v>
      </c>
      <c r="F16" s="8">
        <f t="shared" si="2"/>
        <v>96000</v>
      </c>
      <c r="G16" s="3">
        <f t="shared" si="6"/>
        <v>137850.69406566487</v>
      </c>
      <c r="H16" s="17">
        <f t="shared" si="3"/>
        <v>68925.347032832433</v>
      </c>
      <c r="I16" s="9"/>
      <c r="J16" s="10"/>
      <c r="K16" s="6"/>
    </row>
    <row r="17" spans="1:11" ht="13.2" x14ac:dyDescent="0.25">
      <c r="A17" s="6">
        <f t="shared" si="0"/>
        <v>33</v>
      </c>
      <c r="B17" s="6">
        <f t="shared" si="4"/>
        <v>9</v>
      </c>
      <c r="C17" s="16">
        <f t="shared" ref="C17:D17" si="13">C16</f>
        <v>0.08</v>
      </c>
      <c r="D17" s="8">
        <f t="shared" si="13"/>
        <v>1000</v>
      </c>
      <c r="E17" s="8">
        <f t="shared" si="1"/>
        <v>12000</v>
      </c>
      <c r="F17" s="8">
        <f t="shared" si="2"/>
        <v>108000</v>
      </c>
      <c r="G17" s="3">
        <f t="shared" si="6"/>
        <v>161838.74959091807</v>
      </c>
      <c r="H17" s="17">
        <f t="shared" si="3"/>
        <v>80919.374795459036</v>
      </c>
      <c r="I17" s="9"/>
      <c r="J17" s="10"/>
      <c r="K17" s="6"/>
    </row>
    <row r="18" spans="1:11" ht="13.2" x14ac:dyDescent="0.25">
      <c r="A18" s="6">
        <f t="shared" si="0"/>
        <v>34</v>
      </c>
      <c r="B18" s="6">
        <f t="shared" si="4"/>
        <v>10</v>
      </c>
      <c r="C18" s="16">
        <f t="shared" ref="C18:D18" si="14">C17</f>
        <v>0.08</v>
      </c>
      <c r="D18" s="8">
        <f t="shared" si="14"/>
        <v>1000</v>
      </c>
      <c r="E18" s="8">
        <f t="shared" si="1"/>
        <v>12000</v>
      </c>
      <c r="F18" s="8">
        <f t="shared" si="2"/>
        <v>120000</v>
      </c>
      <c r="G18" s="3">
        <f t="shared" si="6"/>
        <v>187745.84955819152</v>
      </c>
      <c r="H18" s="17">
        <f t="shared" si="3"/>
        <v>93872.92477909576</v>
      </c>
      <c r="I18" s="9"/>
      <c r="J18" s="10"/>
      <c r="K18" s="6"/>
    </row>
    <row r="19" spans="1:11" ht="13.2" x14ac:dyDescent="0.25">
      <c r="A19" s="6">
        <f t="shared" si="0"/>
        <v>35</v>
      </c>
      <c r="B19" s="6">
        <f t="shared" si="4"/>
        <v>11</v>
      </c>
      <c r="C19" s="16">
        <f t="shared" ref="C19:D19" si="15">C18</f>
        <v>0.08</v>
      </c>
      <c r="D19" s="8">
        <f t="shared" si="15"/>
        <v>1000</v>
      </c>
      <c r="E19" s="8">
        <f t="shared" si="1"/>
        <v>12000</v>
      </c>
      <c r="F19" s="8">
        <f t="shared" si="2"/>
        <v>132000</v>
      </c>
      <c r="G19" s="3">
        <f t="shared" si="6"/>
        <v>215725.51752284684</v>
      </c>
      <c r="H19" s="17">
        <f t="shared" si="3"/>
        <v>107862.75876142342</v>
      </c>
      <c r="I19" s="9"/>
      <c r="J19" s="10"/>
      <c r="K19" s="6"/>
    </row>
    <row r="20" spans="1:11" ht="13.2" x14ac:dyDescent="0.25">
      <c r="A20" s="6">
        <f t="shared" si="0"/>
        <v>36</v>
      </c>
      <c r="B20" s="6">
        <f t="shared" si="4"/>
        <v>12</v>
      </c>
      <c r="C20" s="16">
        <f t="shared" ref="C20:D20" si="16">C19</f>
        <v>0.08</v>
      </c>
      <c r="D20" s="8">
        <f t="shared" si="16"/>
        <v>1000</v>
      </c>
      <c r="E20" s="8">
        <f t="shared" si="1"/>
        <v>12000</v>
      </c>
      <c r="F20" s="8">
        <f t="shared" si="2"/>
        <v>144000</v>
      </c>
      <c r="G20" s="3">
        <f t="shared" si="6"/>
        <v>245943.55892467461</v>
      </c>
      <c r="H20" s="17">
        <f t="shared" si="3"/>
        <v>122971.7794623373</v>
      </c>
      <c r="I20" s="9"/>
      <c r="J20" s="10"/>
      <c r="K20" s="6"/>
    </row>
    <row r="21" spans="1:11" ht="13.2" x14ac:dyDescent="0.25">
      <c r="A21" s="6">
        <f t="shared" si="0"/>
        <v>37</v>
      </c>
      <c r="B21" s="6">
        <f t="shared" si="4"/>
        <v>13</v>
      </c>
      <c r="C21" s="16">
        <f t="shared" ref="C21:D21" si="17">C20</f>
        <v>0.08</v>
      </c>
      <c r="D21" s="8">
        <f t="shared" si="17"/>
        <v>1000</v>
      </c>
      <c r="E21" s="8">
        <f t="shared" si="1"/>
        <v>12000</v>
      </c>
      <c r="F21" s="8">
        <f t="shared" si="2"/>
        <v>156000</v>
      </c>
      <c r="G21" s="3">
        <f t="shared" si="6"/>
        <v>278579.04363864858</v>
      </c>
      <c r="H21" s="17">
        <f t="shared" si="3"/>
        <v>139289.52181932429</v>
      </c>
      <c r="I21" s="9"/>
      <c r="J21" s="10"/>
      <c r="K21" s="6"/>
    </row>
    <row r="22" spans="1:11" ht="13.2" x14ac:dyDescent="0.25">
      <c r="A22" s="6">
        <f t="shared" si="0"/>
        <v>38</v>
      </c>
      <c r="B22" s="6">
        <f t="shared" si="4"/>
        <v>14</v>
      </c>
      <c r="C22" s="16">
        <f t="shared" ref="C22:D22" si="18">C21</f>
        <v>0.08</v>
      </c>
      <c r="D22" s="8">
        <f t="shared" si="18"/>
        <v>1000</v>
      </c>
      <c r="E22" s="8">
        <f t="shared" si="1"/>
        <v>12000</v>
      </c>
      <c r="F22" s="8">
        <f t="shared" si="2"/>
        <v>168000</v>
      </c>
      <c r="G22" s="3">
        <f t="shared" si="6"/>
        <v>313825.36712974048</v>
      </c>
      <c r="H22" s="17">
        <f t="shared" si="3"/>
        <v>156912.68356487024</v>
      </c>
      <c r="I22" s="9"/>
      <c r="J22" s="10"/>
      <c r="K22" s="6"/>
    </row>
    <row r="23" spans="1:11" ht="13.2" x14ac:dyDescent="0.25">
      <c r="A23" s="6">
        <f t="shared" si="0"/>
        <v>39</v>
      </c>
      <c r="B23" s="6">
        <f t="shared" si="4"/>
        <v>15</v>
      </c>
      <c r="C23" s="16">
        <f t="shared" ref="C23:D23" si="19">C22</f>
        <v>0.08</v>
      </c>
      <c r="D23" s="8">
        <f t="shared" si="19"/>
        <v>1000</v>
      </c>
      <c r="E23" s="8">
        <f t="shared" si="1"/>
        <v>12000</v>
      </c>
      <c r="F23" s="8">
        <f t="shared" si="2"/>
        <v>180000</v>
      </c>
      <c r="G23" s="3">
        <f t="shared" si="6"/>
        <v>351891.39650011976</v>
      </c>
      <c r="H23" s="17">
        <f t="shared" si="3"/>
        <v>175945.69825005988</v>
      </c>
      <c r="I23" s="9"/>
      <c r="J23" s="10"/>
      <c r="K23" s="6"/>
    </row>
    <row r="24" spans="1:11" ht="13.2" x14ac:dyDescent="0.25">
      <c r="A24" s="6">
        <f t="shared" si="0"/>
        <v>40</v>
      </c>
      <c r="B24" s="6">
        <f t="shared" si="4"/>
        <v>16</v>
      </c>
      <c r="C24" s="16">
        <f t="shared" ref="C24:D24" si="20">C23</f>
        <v>0.08</v>
      </c>
      <c r="D24" s="8">
        <f t="shared" si="20"/>
        <v>1000</v>
      </c>
      <c r="E24" s="8">
        <f t="shared" si="1"/>
        <v>12000</v>
      </c>
      <c r="F24" s="8">
        <f t="shared" si="2"/>
        <v>192000</v>
      </c>
      <c r="G24" s="3">
        <f t="shared" si="6"/>
        <v>393002.70822012937</v>
      </c>
      <c r="H24" s="17">
        <f t="shared" si="3"/>
        <v>196501.35411006468</v>
      </c>
      <c r="I24" s="9">
        <v>100000</v>
      </c>
      <c r="J24" s="10" t="s">
        <v>5</v>
      </c>
      <c r="K24" s="9">
        <f t="shared" ref="K24:K25" si="21">I24</f>
        <v>100000</v>
      </c>
    </row>
    <row r="25" spans="1:11" ht="13.2" x14ac:dyDescent="0.25">
      <c r="A25" s="6">
        <f t="shared" si="0"/>
        <v>41</v>
      </c>
      <c r="B25" s="6">
        <f t="shared" si="4"/>
        <v>17</v>
      </c>
      <c r="C25" s="16">
        <f t="shared" ref="C25:D25" si="22">C24</f>
        <v>0.08</v>
      </c>
      <c r="D25" s="8">
        <f t="shared" si="22"/>
        <v>1000</v>
      </c>
      <c r="E25" s="8">
        <f t="shared" si="1"/>
        <v>12000</v>
      </c>
      <c r="F25" s="8">
        <f t="shared" si="2"/>
        <v>204000</v>
      </c>
      <c r="G25" s="3">
        <f t="shared" si="6"/>
        <v>437402.92487773974</v>
      </c>
      <c r="H25" s="17">
        <f t="shared" si="3"/>
        <v>218701.46243886987</v>
      </c>
      <c r="I25" s="9"/>
      <c r="J25" s="10"/>
      <c r="K25" s="9">
        <f t="shared" si="21"/>
        <v>0</v>
      </c>
    </row>
    <row r="26" spans="1:11" ht="13.2" x14ac:dyDescent="0.25">
      <c r="A26" s="6">
        <f t="shared" si="0"/>
        <v>42</v>
      </c>
      <c r="B26" s="6">
        <f t="shared" si="4"/>
        <v>18</v>
      </c>
      <c r="C26" s="16">
        <f t="shared" ref="C26:D26" si="23">C25</f>
        <v>0.08</v>
      </c>
      <c r="D26" s="8">
        <f t="shared" si="23"/>
        <v>1000</v>
      </c>
      <c r="E26" s="8">
        <f t="shared" si="1"/>
        <v>12000</v>
      </c>
      <c r="F26" s="8">
        <f t="shared" si="2"/>
        <v>216000</v>
      </c>
      <c r="G26" s="3">
        <f t="shared" si="6"/>
        <v>485355.15886795893</v>
      </c>
      <c r="H26" s="17">
        <f t="shared" si="3"/>
        <v>242677.57943397947</v>
      </c>
      <c r="I26" s="9">
        <v>100000</v>
      </c>
      <c r="J26" s="10" t="s">
        <v>6</v>
      </c>
      <c r="K26" s="9">
        <f>I26+I24</f>
        <v>200000</v>
      </c>
    </row>
    <row r="27" spans="1:11" ht="13.2" x14ac:dyDescent="0.25">
      <c r="A27" s="6">
        <f t="shared" si="0"/>
        <v>43</v>
      </c>
      <c r="B27" s="6">
        <f t="shared" si="4"/>
        <v>19</v>
      </c>
      <c r="C27" s="16">
        <f t="shared" ref="C27:D27" si="24">C26</f>
        <v>0.08</v>
      </c>
      <c r="D27" s="8">
        <f t="shared" si="24"/>
        <v>1000</v>
      </c>
      <c r="E27" s="8">
        <f t="shared" si="1"/>
        <v>12000</v>
      </c>
      <c r="F27" s="8">
        <f t="shared" si="2"/>
        <v>228000</v>
      </c>
      <c r="G27" s="3">
        <f t="shared" si="6"/>
        <v>537143.57157739566</v>
      </c>
      <c r="H27" s="17">
        <f t="shared" si="3"/>
        <v>268571.78578869783</v>
      </c>
      <c r="I27" s="9"/>
      <c r="J27" s="10"/>
      <c r="K27" s="9">
        <f>I27</f>
        <v>0</v>
      </c>
    </row>
    <row r="28" spans="1:11" ht="13.2" x14ac:dyDescent="0.25">
      <c r="A28" s="6">
        <f t="shared" si="0"/>
        <v>44</v>
      </c>
      <c r="B28" s="6">
        <f t="shared" si="4"/>
        <v>20</v>
      </c>
      <c r="C28" s="16">
        <f t="shared" ref="C28:D28" si="25">C27</f>
        <v>0.08</v>
      </c>
      <c r="D28" s="8">
        <f t="shared" si="25"/>
        <v>1000</v>
      </c>
      <c r="E28" s="8">
        <f t="shared" si="1"/>
        <v>12000</v>
      </c>
      <c r="F28" s="8">
        <f t="shared" si="2"/>
        <v>240000</v>
      </c>
      <c r="G28" s="3">
        <f t="shared" si="6"/>
        <v>593075.05730358732</v>
      </c>
      <c r="H28" s="17">
        <f t="shared" si="3"/>
        <v>296537.52865179366</v>
      </c>
      <c r="I28" s="9">
        <v>100000</v>
      </c>
      <c r="J28" s="10" t="s">
        <v>7</v>
      </c>
      <c r="K28" s="9">
        <f>I28+I26+I24</f>
        <v>300000</v>
      </c>
    </row>
    <row r="29" spans="1:11" ht="13.2" x14ac:dyDescent="0.25">
      <c r="A29" s="6">
        <f t="shared" si="0"/>
        <v>45</v>
      </c>
      <c r="B29" s="6">
        <f t="shared" si="4"/>
        <v>21</v>
      </c>
      <c r="C29" s="16">
        <f t="shared" ref="C29:D29" si="26">C28</f>
        <v>0.08</v>
      </c>
      <c r="D29" s="8">
        <f t="shared" si="26"/>
        <v>1000</v>
      </c>
      <c r="E29" s="8">
        <f t="shared" si="1"/>
        <v>12000</v>
      </c>
      <c r="F29" s="8">
        <f t="shared" si="2"/>
        <v>252000</v>
      </c>
      <c r="G29" s="3">
        <f t="shared" si="6"/>
        <v>653481.06188787438</v>
      </c>
      <c r="H29" s="17">
        <f t="shared" si="3"/>
        <v>326740.53094393719</v>
      </c>
      <c r="I29" s="9"/>
      <c r="J29" s="10"/>
      <c r="K29" s="9">
        <f>I29</f>
        <v>0</v>
      </c>
    </row>
    <row r="30" spans="1:11" ht="26.4" x14ac:dyDescent="0.25">
      <c r="A30" s="6">
        <f t="shared" si="0"/>
        <v>46</v>
      </c>
      <c r="B30" s="6">
        <f t="shared" si="4"/>
        <v>22</v>
      </c>
      <c r="C30" s="16">
        <f t="shared" ref="C30:D30" si="27">C29</f>
        <v>0.08</v>
      </c>
      <c r="D30" s="8">
        <f t="shared" si="27"/>
        <v>1000</v>
      </c>
      <c r="E30" s="8">
        <f t="shared" si="1"/>
        <v>12000</v>
      </c>
      <c r="F30" s="8">
        <f t="shared" si="2"/>
        <v>264000</v>
      </c>
      <c r="G30" s="3">
        <f t="shared" si="6"/>
        <v>718719.54683890438</v>
      </c>
      <c r="H30" s="17">
        <f t="shared" si="3"/>
        <v>359359.77341945219</v>
      </c>
      <c r="I30" s="9">
        <v>220000</v>
      </c>
      <c r="J30" s="10" t="s">
        <v>20</v>
      </c>
      <c r="K30" s="9">
        <f>I30+I28+I26-I24</f>
        <v>320000</v>
      </c>
    </row>
    <row r="31" spans="1:11" ht="13.2" x14ac:dyDescent="0.25">
      <c r="A31" s="6">
        <f t="shared" si="0"/>
        <v>47</v>
      </c>
      <c r="B31" s="6">
        <f t="shared" si="4"/>
        <v>23</v>
      </c>
      <c r="C31" s="16">
        <f t="shared" ref="C31:D31" si="28">C30</f>
        <v>0.08</v>
      </c>
      <c r="D31" s="8">
        <f t="shared" si="28"/>
        <v>1000</v>
      </c>
      <c r="E31" s="8">
        <f t="shared" si="1"/>
        <v>12000</v>
      </c>
      <c r="F31" s="8">
        <f t="shared" si="2"/>
        <v>276000</v>
      </c>
      <c r="G31" s="3">
        <f t="shared" si="6"/>
        <v>789177.11058601679</v>
      </c>
      <c r="H31" s="17">
        <f t="shared" si="3"/>
        <v>394588.55529300839</v>
      </c>
      <c r="I31" s="9"/>
      <c r="J31" s="10"/>
      <c r="K31" s="9">
        <f>I31</f>
        <v>0</v>
      </c>
    </row>
    <row r="32" spans="1:11" ht="26.4" x14ac:dyDescent="0.25">
      <c r="A32" s="6">
        <f t="shared" si="0"/>
        <v>48</v>
      </c>
      <c r="B32" s="6">
        <f t="shared" si="4"/>
        <v>24</v>
      </c>
      <c r="C32" s="16">
        <f t="shared" ref="C32:D32" si="29">C31</f>
        <v>0.08</v>
      </c>
      <c r="D32" s="8">
        <f t="shared" si="29"/>
        <v>1000</v>
      </c>
      <c r="E32" s="8">
        <f t="shared" si="1"/>
        <v>12000</v>
      </c>
      <c r="F32" s="8">
        <f t="shared" si="2"/>
        <v>288000</v>
      </c>
      <c r="G32" s="3">
        <f t="shared" si="6"/>
        <v>865271.27943289815</v>
      </c>
      <c r="H32" s="17">
        <f t="shared" si="3"/>
        <v>432635.63971644908</v>
      </c>
      <c r="I32" s="9">
        <v>220000</v>
      </c>
      <c r="J32" s="10" t="s">
        <v>21</v>
      </c>
      <c r="K32" s="9">
        <f>I32+I30+I28-I26</f>
        <v>440000</v>
      </c>
    </row>
    <row r="33" spans="1:11" ht="13.2" x14ac:dyDescent="0.25">
      <c r="A33" s="6">
        <f t="shared" si="0"/>
        <v>49</v>
      </c>
      <c r="B33" s="6">
        <f t="shared" si="4"/>
        <v>25</v>
      </c>
      <c r="C33" s="16">
        <f t="shared" ref="C33:D33" si="30">C32</f>
        <v>0.08</v>
      </c>
      <c r="D33" s="8">
        <f t="shared" si="30"/>
        <v>1000</v>
      </c>
      <c r="E33" s="8">
        <f t="shared" si="1"/>
        <v>12000</v>
      </c>
      <c r="F33" s="8">
        <f t="shared" si="2"/>
        <v>300000</v>
      </c>
      <c r="G33" s="3">
        <f t="shared" si="6"/>
        <v>947452.98178753012</v>
      </c>
      <c r="H33" s="17">
        <f t="shared" si="3"/>
        <v>473726.49089376506</v>
      </c>
      <c r="I33" s="9"/>
      <c r="J33" s="10"/>
      <c r="K33" s="9">
        <f>I33</f>
        <v>0</v>
      </c>
    </row>
    <row r="34" spans="1:11" ht="26.4" x14ac:dyDescent="0.25">
      <c r="A34" s="6">
        <f t="shared" si="0"/>
        <v>50</v>
      </c>
      <c r="B34" s="6">
        <f t="shared" si="4"/>
        <v>26</v>
      </c>
      <c r="C34" s="16">
        <f t="shared" ref="C34:D34" si="31">C33</f>
        <v>0.08</v>
      </c>
      <c r="D34" s="8">
        <f t="shared" si="31"/>
        <v>1000</v>
      </c>
      <c r="E34" s="8">
        <f t="shared" si="1"/>
        <v>12000</v>
      </c>
      <c r="F34" s="8">
        <f t="shared" si="2"/>
        <v>312000</v>
      </c>
      <c r="G34" s="3">
        <f t="shared" si="6"/>
        <v>1036209.2203305326</v>
      </c>
      <c r="H34" s="17">
        <f t="shared" si="3"/>
        <v>518104.61016526632</v>
      </c>
      <c r="I34" s="9">
        <v>220000</v>
      </c>
      <c r="J34" s="10" t="s">
        <v>22</v>
      </c>
      <c r="K34" s="9">
        <f>I34+I32+I30-I28</f>
        <v>560000</v>
      </c>
    </row>
    <row r="35" spans="1:11" ht="13.2" x14ac:dyDescent="0.25">
      <c r="A35" s="6">
        <f t="shared" si="0"/>
        <v>51</v>
      </c>
      <c r="B35" s="6">
        <f t="shared" si="4"/>
        <v>27</v>
      </c>
      <c r="C35" s="16">
        <f t="shared" ref="C35:D35" si="32">C34</f>
        <v>0.08</v>
      </c>
      <c r="D35" s="8">
        <f t="shared" si="32"/>
        <v>1000</v>
      </c>
      <c r="E35" s="8">
        <f t="shared" si="1"/>
        <v>12000</v>
      </c>
      <c r="F35" s="8">
        <f t="shared" si="2"/>
        <v>324000</v>
      </c>
      <c r="G35" s="3">
        <f t="shared" si="6"/>
        <v>1132065.9579569753</v>
      </c>
      <c r="H35" s="17">
        <f t="shared" si="3"/>
        <v>566032.97897848766</v>
      </c>
      <c r="I35" s="9"/>
      <c r="J35" s="10"/>
      <c r="K35" s="9">
        <f>I35</f>
        <v>0</v>
      </c>
    </row>
    <row r="36" spans="1:11" ht="26.4" x14ac:dyDescent="0.25">
      <c r="A36" s="6">
        <f t="shared" si="0"/>
        <v>52</v>
      </c>
      <c r="B36" s="6">
        <f t="shared" si="4"/>
        <v>28</v>
      </c>
      <c r="C36" s="16">
        <f t="shared" ref="C36:D36" si="33">C35</f>
        <v>0.08</v>
      </c>
      <c r="D36" s="8">
        <f t="shared" si="33"/>
        <v>1000</v>
      </c>
      <c r="E36" s="8">
        <f t="shared" si="1"/>
        <v>12000</v>
      </c>
      <c r="F36" s="8">
        <f t="shared" si="2"/>
        <v>336000</v>
      </c>
      <c r="G36" s="3">
        <f t="shared" si="6"/>
        <v>1235591.2345935334</v>
      </c>
      <c r="H36" s="17">
        <f t="shared" si="3"/>
        <v>617795.61729676672</v>
      </c>
      <c r="I36" s="9">
        <v>340000</v>
      </c>
      <c r="J36" s="10" t="s">
        <v>23</v>
      </c>
      <c r="K36" s="9">
        <f>I36+I34+I32-I30</f>
        <v>560000</v>
      </c>
    </row>
    <row r="37" spans="1:11" ht="13.2" x14ac:dyDescent="0.25">
      <c r="A37" s="6">
        <f t="shared" si="0"/>
        <v>53</v>
      </c>
      <c r="B37" s="6">
        <f t="shared" si="4"/>
        <v>29</v>
      </c>
      <c r="C37" s="16">
        <f t="shared" ref="C37:D37" si="34">C36</f>
        <v>0.08</v>
      </c>
      <c r="D37" s="8">
        <f t="shared" si="34"/>
        <v>1000</v>
      </c>
      <c r="E37" s="8">
        <f t="shared" si="1"/>
        <v>12000</v>
      </c>
      <c r="F37" s="8">
        <f t="shared" si="2"/>
        <v>348000</v>
      </c>
      <c r="G37" s="3">
        <f t="shared" si="6"/>
        <v>1347398.5333610163</v>
      </c>
      <c r="H37" s="17">
        <f t="shared" si="3"/>
        <v>673699.26668050815</v>
      </c>
      <c r="I37" s="9"/>
      <c r="J37" s="10"/>
      <c r="K37" s="9">
        <f>I37</f>
        <v>0</v>
      </c>
    </row>
    <row r="38" spans="1:11" ht="26.4" x14ac:dyDescent="0.25">
      <c r="A38" s="6">
        <f t="shared" si="0"/>
        <v>54</v>
      </c>
      <c r="B38" s="6">
        <f t="shared" si="4"/>
        <v>30</v>
      </c>
      <c r="C38" s="16">
        <f t="shared" ref="C38:D38" si="35">C37</f>
        <v>0.08</v>
      </c>
      <c r="D38" s="8">
        <f t="shared" si="35"/>
        <v>1000</v>
      </c>
      <c r="E38" s="8">
        <f t="shared" si="1"/>
        <v>12000</v>
      </c>
      <c r="F38" s="8">
        <f t="shared" si="2"/>
        <v>360000</v>
      </c>
      <c r="G38" s="3">
        <f t="shared" si="6"/>
        <v>1468150.4160298978</v>
      </c>
      <c r="H38" s="17">
        <f t="shared" si="3"/>
        <v>734075.20801494888</v>
      </c>
      <c r="I38" s="9">
        <v>340000</v>
      </c>
      <c r="J38" s="10" t="s">
        <v>24</v>
      </c>
      <c r="K38" s="9">
        <f>I38+I36+I34-I32</f>
        <v>680000</v>
      </c>
    </row>
    <row r="39" spans="1:11" ht="13.2" x14ac:dyDescent="0.25">
      <c r="A39" s="6">
        <f t="shared" si="0"/>
        <v>55</v>
      </c>
      <c r="B39" s="6">
        <f t="shared" si="4"/>
        <v>31</v>
      </c>
      <c r="C39" s="16">
        <f t="shared" ref="C39:D39" si="36">C38</f>
        <v>0.08</v>
      </c>
      <c r="D39" s="8">
        <f t="shared" si="36"/>
        <v>1000</v>
      </c>
      <c r="E39" s="8">
        <f t="shared" si="1"/>
        <v>12000</v>
      </c>
      <c r="F39" s="8">
        <f t="shared" si="2"/>
        <v>372000</v>
      </c>
      <c r="G39" s="3">
        <f t="shared" si="6"/>
        <v>1598562.4493122897</v>
      </c>
      <c r="H39" s="17">
        <f t="shared" si="3"/>
        <v>799281.22465614486</v>
      </c>
      <c r="I39" s="9"/>
      <c r="J39" s="10"/>
      <c r="K39" s="9">
        <f>I39</f>
        <v>0</v>
      </c>
    </row>
    <row r="40" spans="1:11" ht="26.4" x14ac:dyDescent="0.25">
      <c r="A40" s="6">
        <f t="shared" si="0"/>
        <v>56</v>
      </c>
      <c r="B40" s="6">
        <f t="shared" si="4"/>
        <v>32</v>
      </c>
      <c r="C40" s="16">
        <f t="shared" ref="C40:D40" si="37">C39</f>
        <v>0.08</v>
      </c>
      <c r="D40" s="8">
        <f t="shared" si="37"/>
        <v>1000</v>
      </c>
      <c r="E40" s="8">
        <f t="shared" si="1"/>
        <v>12000</v>
      </c>
      <c r="F40" s="8">
        <f t="shared" si="2"/>
        <v>384000</v>
      </c>
      <c r="G40" s="3">
        <f t="shared" si="6"/>
        <v>1739407.445257273</v>
      </c>
      <c r="H40" s="17">
        <f t="shared" si="3"/>
        <v>869703.72262863652</v>
      </c>
      <c r="I40" s="9">
        <v>340000</v>
      </c>
      <c r="J40" s="10" t="s">
        <v>25</v>
      </c>
      <c r="K40" s="9">
        <f>I40+I38+I36-I34</f>
        <v>800000</v>
      </c>
    </row>
    <row r="41" spans="1:11" ht="13.2" x14ac:dyDescent="0.25">
      <c r="A41" s="6">
        <f t="shared" si="0"/>
        <v>57</v>
      </c>
      <c r="B41" s="6">
        <f t="shared" si="4"/>
        <v>33</v>
      </c>
      <c r="C41" s="16">
        <f t="shared" ref="C41:D41" si="38">C40</f>
        <v>0.08</v>
      </c>
      <c r="D41" s="8">
        <f t="shared" si="38"/>
        <v>1000</v>
      </c>
      <c r="E41" s="8">
        <f t="shared" si="1"/>
        <v>12000</v>
      </c>
      <c r="F41" s="8">
        <f t="shared" si="2"/>
        <v>396000</v>
      </c>
      <c r="G41" s="18">
        <f t="shared" si="6"/>
        <v>1891520.0408778549</v>
      </c>
      <c r="H41" s="17">
        <f t="shared" si="3"/>
        <v>945760.02043892746</v>
      </c>
      <c r="I41" s="9"/>
      <c r="J41" s="10"/>
      <c r="K41" s="9">
        <f>I41</f>
        <v>0</v>
      </c>
    </row>
    <row r="42" spans="1:11" ht="26.4" x14ac:dyDescent="0.25">
      <c r="A42" s="6">
        <f t="shared" si="0"/>
        <v>58</v>
      </c>
      <c r="B42" s="6">
        <f t="shared" si="4"/>
        <v>34</v>
      </c>
      <c r="C42" s="16">
        <f t="shared" ref="C42:D42" si="39">C41</f>
        <v>0.08</v>
      </c>
      <c r="D42" s="8">
        <f t="shared" si="39"/>
        <v>1000</v>
      </c>
      <c r="E42" s="8">
        <f t="shared" si="1"/>
        <v>12000</v>
      </c>
      <c r="F42" s="8">
        <f t="shared" si="2"/>
        <v>408000</v>
      </c>
      <c r="G42" s="3">
        <f t="shared" si="6"/>
        <v>2055801.6441480834</v>
      </c>
      <c r="H42" s="17">
        <f t="shared" si="3"/>
        <v>1027900.8220740417</v>
      </c>
      <c r="I42" s="9">
        <v>460000</v>
      </c>
      <c r="J42" s="10" t="s">
        <v>26</v>
      </c>
      <c r="K42" s="9">
        <f>I42+I40+I38-I36</f>
        <v>800000</v>
      </c>
    </row>
    <row r="43" spans="1:11" ht="13.2" x14ac:dyDescent="0.25">
      <c r="A43" s="6">
        <f t="shared" si="0"/>
        <v>59</v>
      </c>
      <c r="B43" s="6">
        <f t="shared" si="4"/>
        <v>35</v>
      </c>
      <c r="C43" s="16">
        <f t="shared" ref="C43:D43" si="40">C42</f>
        <v>0.08</v>
      </c>
      <c r="D43" s="8">
        <f t="shared" si="40"/>
        <v>1000</v>
      </c>
      <c r="E43" s="8">
        <f t="shared" si="1"/>
        <v>12000</v>
      </c>
      <c r="F43" s="8">
        <f t="shared" si="2"/>
        <v>420000</v>
      </c>
      <c r="G43" s="3">
        <f t="shared" si="6"/>
        <v>2233225.7756799301</v>
      </c>
      <c r="H43" s="17">
        <f t="shared" si="3"/>
        <v>1116612.8878399651</v>
      </c>
      <c r="I43" s="9"/>
      <c r="J43" s="10"/>
      <c r="K43" s="9">
        <f>I43</f>
        <v>0</v>
      </c>
    </row>
    <row r="44" spans="1:11" ht="26.4" x14ac:dyDescent="0.25">
      <c r="A44" s="6">
        <f t="shared" si="0"/>
        <v>60</v>
      </c>
      <c r="B44" s="6">
        <f t="shared" si="4"/>
        <v>36</v>
      </c>
      <c r="C44" s="16">
        <f t="shared" ref="C44:D44" si="41">C43</f>
        <v>0.08</v>
      </c>
      <c r="D44" s="8">
        <f t="shared" si="41"/>
        <v>1000</v>
      </c>
      <c r="E44" s="8">
        <f t="shared" si="1"/>
        <v>12000</v>
      </c>
      <c r="F44" s="8">
        <f t="shared" si="2"/>
        <v>432000</v>
      </c>
      <c r="G44" s="3">
        <f t="shared" si="6"/>
        <v>2424843.8377343249</v>
      </c>
      <c r="H44" s="17">
        <f t="shared" si="3"/>
        <v>1212421.9188671624</v>
      </c>
      <c r="I44" s="9">
        <v>460000</v>
      </c>
      <c r="J44" s="10" t="s">
        <v>27</v>
      </c>
      <c r="K44" s="9">
        <f>I44+I42+I40-I38</f>
        <v>920000</v>
      </c>
    </row>
    <row r="45" spans="1:11" ht="13.2" x14ac:dyDescent="0.25">
      <c r="A45" s="6">
        <f t="shared" si="0"/>
        <v>61</v>
      </c>
      <c r="B45" s="6">
        <f t="shared" si="4"/>
        <v>37</v>
      </c>
      <c r="C45" s="16">
        <f t="shared" ref="C45:D45" si="42">C44</f>
        <v>0.08</v>
      </c>
      <c r="D45" s="8">
        <f t="shared" si="42"/>
        <v>1000</v>
      </c>
      <c r="E45" s="8">
        <f t="shared" si="1"/>
        <v>12000</v>
      </c>
      <c r="F45" s="8">
        <f t="shared" si="2"/>
        <v>444000</v>
      </c>
      <c r="G45" s="3">
        <f t="shared" si="6"/>
        <v>2631791.3447530712</v>
      </c>
      <c r="H45" s="17">
        <f t="shared" si="3"/>
        <v>1315895.6723765356</v>
      </c>
      <c r="I45" s="9"/>
      <c r="J45" s="10"/>
      <c r="K45" s="9">
        <f>I45</f>
        <v>0</v>
      </c>
    </row>
    <row r="46" spans="1:11" ht="26.4" x14ac:dyDescent="0.25">
      <c r="A46" s="6">
        <f t="shared" si="0"/>
        <v>62</v>
      </c>
      <c r="B46" s="6">
        <f t="shared" si="4"/>
        <v>38</v>
      </c>
      <c r="C46" s="16">
        <f t="shared" ref="C46:D46" si="43">C45</f>
        <v>0.08</v>
      </c>
      <c r="D46" s="8">
        <f t="shared" si="43"/>
        <v>1000</v>
      </c>
      <c r="E46" s="8">
        <f t="shared" si="1"/>
        <v>12000</v>
      </c>
      <c r="F46" s="8">
        <f t="shared" si="2"/>
        <v>456000</v>
      </c>
      <c r="G46" s="3">
        <f t="shared" si="6"/>
        <v>2855294.6523333169</v>
      </c>
      <c r="H46" s="17">
        <f t="shared" si="3"/>
        <v>1427647.3261666584</v>
      </c>
      <c r="I46" s="9">
        <v>460000</v>
      </c>
      <c r="J46" s="10" t="s">
        <v>28</v>
      </c>
      <c r="K46" s="9">
        <f>I46+I44+I42-I40</f>
        <v>1040000</v>
      </c>
    </row>
    <row r="47" spans="1:11" ht="13.2" x14ac:dyDescent="0.25">
      <c r="A47" s="6">
        <f t="shared" si="0"/>
        <v>63</v>
      </c>
      <c r="B47" s="6">
        <f t="shared" si="4"/>
        <v>39</v>
      </c>
      <c r="C47" s="16">
        <f t="shared" ref="C47:D47" si="44">C46</f>
        <v>0.08</v>
      </c>
      <c r="D47" s="8">
        <f t="shared" si="44"/>
        <v>1000</v>
      </c>
      <c r="E47" s="8">
        <f t="shared" si="1"/>
        <v>12000</v>
      </c>
      <c r="F47" s="8">
        <f t="shared" si="2"/>
        <v>468000</v>
      </c>
      <c r="G47" s="3">
        <f t="shared" si="6"/>
        <v>3096678.2245199825</v>
      </c>
      <c r="H47" s="17">
        <f t="shared" si="3"/>
        <v>1548339.1122599912</v>
      </c>
      <c r="I47" s="9"/>
      <c r="J47" s="10"/>
      <c r="K47" s="9">
        <f>I47</f>
        <v>0</v>
      </c>
    </row>
    <row r="48" spans="1:11" ht="26.4" x14ac:dyDescent="0.25">
      <c r="A48" s="6">
        <f t="shared" si="0"/>
        <v>64</v>
      </c>
      <c r="B48" s="6">
        <f t="shared" si="4"/>
        <v>40</v>
      </c>
      <c r="C48" s="16">
        <f t="shared" ref="C48:D48" si="45">C47</f>
        <v>0.08</v>
      </c>
      <c r="D48" s="8">
        <f t="shared" si="45"/>
        <v>1000</v>
      </c>
      <c r="E48" s="8">
        <f t="shared" si="1"/>
        <v>12000</v>
      </c>
      <c r="F48" s="8">
        <f t="shared" si="2"/>
        <v>480000</v>
      </c>
      <c r="G48" s="3">
        <f t="shared" si="6"/>
        <v>3357372.4824815812</v>
      </c>
      <c r="H48" s="17">
        <f t="shared" si="3"/>
        <v>1678686.2412407906</v>
      </c>
      <c r="I48" s="9">
        <v>580000</v>
      </c>
      <c r="J48" s="10" t="s">
        <v>29</v>
      </c>
      <c r="K48" s="9">
        <f>I48+I46+I44-I42</f>
        <v>1040000</v>
      </c>
    </row>
    <row r="49" spans="1:11" ht="13.2" x14ac:dyDescent="0.25">
      <c r="A49" s="6">
        <f t="shared" si="0"/>
        <v>65</v>
      </c>
      <c r="B49" s="6">
        <f t="shared" si="4"/>
        <v>41</v>
      </c>
      <c r="C49" s="16">
        <f t="shared" ref="C49:D49" si="46">C48</f>
        <v>0.08</v>
      </c>
      <c r="D49" s="8">
        <f t="shared" si="46"/>
        <v>1000</v>
      </c>
      <c r="E49" s="8">
        <f t="shared" si="1"/>
        <v>12000</v>
      </c>
      <c r="F49" s="8">
        <f t="shared" si="2"/>
        <v>492000</v>
      </c>
      <c r="G49" s="3">
        <f t="shared" si="6"/>
        <v>3638922.2810801077</v>
      </c>
      <c r="H49" s="17">
        <f t="shared" si="3"/>
        <v>1819461.1405400538</v>
      </c>
      <c r="I49" s="9"/>
      <c r="J49" s="10"/>
      <c r="K49" s="9">
        <f>I49</f>
        <v>0</v>
      </c>
    </row>
    <row r="50" spans="1:11" ht="26.4" x14ac:dyDescent="0.25">
      <c r="A50" s="6">
        <f t="shared" si="0"/>
        <v>66</v>
      </c>
      <c r="B50" s="6">
        <f t="shared" si="4"/>
        <v>42</v>
      </c>
      <c r="C50" s="16">
        <f t="shared" ref="C50:D50" si="47">C49</f>
        <v>0.08</v>
      </c>
      <c r="D50" s="8">
        <f t="shared" si="47"/>
        <v>1000</v>
      </c>
      <c r="E50" s="8">
        <f t="shared" si="1"/>
        <v>12000</v>
      </c>
      <c r="F50" s="8">
        <f t="shared" si="2"/>
        <v>504000</v>
      </c>
      <c r="G50" s="3">
        <f t="shared" si="6"/>
        <v>3942996.0635665166</v>
      </c>
      <c r="H50" s="17">
        <f t="shared" si="3"/>
        <v>1971498.0317832583</v>
      </c>
      <c r="I50" s="9">
        <v>580000</v>
      </c>
      <c r="J50" s="10" t="s">
        <v>30</v>
      </c>
      <c r="K50" s="9">
        <f>I50+I48+I46-I44</f>
        <v>1160000</v>
      </c>
    </row>
    <row r="51" spans="1:11" ht="13.2" x14ac:dyDescent="0.25">
      <c r="A51" s="6">
        <f t="shared" si="0"/>
        <v>67</v>
      </c>
      <c r="B51" s="6">
        <f t="shared" si="4"/>
        <v>43</v>
      </c>
      <c r="C51" s="16">
        <f t="shared" ref="C51:D51" si="48">C50</f>
        <v>0.08</v>
      </c>
      <c r="D51" s="8">
        <f t="shared" si="48"/>
        <v>1000</v>
      </c>
      <c r="E51" s="8">
        <f t="shared" si="1"/>
        <v>12000</v>
      </c>
      <c r="F51" s="8">
        <f t="shared" si="2"/>
        <v>516000</v>
      </c>
      <c r="G51" s="3">
        <f t="shared" si="6"/>
        <v>4271395.7486518379</v>
      </c>
      <c r="H51" s="17">
        <f t="shared" si="3"/>
        <v>2135697.874325919</v>
      </c>
      <c r="I51" s="9"/>
      <c r="J51" s="10"/>
      <c r="K51" s="9">
        <f>I51</f>
        <v>0</v>
      </c>
    </row>
    <row r="52" spans="1:11" ht="13.2" x14ac:dyDescent="0.25">
      <c r="A52" s="6">
        <f t="shared" si="0"/>
        <v>68</v>
      </c>
      <c r="B52" s="6">
        <f t="shared" si="4"/>
        <v>44</v>
      </c>
      <c r="C52" s="16">
        <f t="shared" ref="C52:D52" si="49">C51</f>
        <v>0.08</v>
      </c>
      <c r="D52" s="8">
        <f t="shared" si="49"/>
        <v>1000</v>
      </c>
      <c r="E52" s="8">
        <f t="shared" si="1"/>
        <v>12000</v>
      </c>
      <c r="F52" s="8">
        <f t="shared" si="2"/>
        <v>528000</v>
      </c>
      <c r="G52" s="3">
        <f t="shared" si="6"/>
        <v>4626067.4085439853</v>
      </c>
      <c r="H52" s="17">
        <f t="shared" si="3"/>
        <v>2313033.7042719927</v>
      </c>
      <c r="I52" s="9"/>
      <c r="J52" s="10"/>
      <c r="K52" s="6"/>
    </row>
    <row r="53" spans="1:11" ht="13.2" x14ac:dyDescent="0.25">
      <c r="A53" s="6">
        <f t="shared" si="0"/>
        <v>69</v>
      </c>
      <c r="B53" s="6">
        <f t="shared" si="4"/>
        <v>45</v>
      </c>
      <c r="C53" s="16">
        <f t="shared" ref="C53:D53" si="50">C52</f>
        <v>0.08</v>
      </c>
      <c r="D53" s="8">
        <f t="shared" si="50"/>
        <v>1000</v>
      </c>
      <c r="E53" s="8">
        <f t="shared" si="1"/>
        <v>12000</v>
      </c>
      <c r="F53" s="8">
        <f t="shared" si="2"/>
        <v>540000</v>
      </c>
      <c r="G53" s="3">
        <f t="shared" si="6"/>
        <v>5009112.8012275044</v>
      </c>
      <c r="H53" s="17">
        <f t="shared" si="3"/>
        <v>2504556.4006137522</v>
      </c>
      <c r="I53" s="9"/>
      <c r="J53" s="10"/>
      <c r="K53" s="6"/>
    </row>
    <row r="54" spans="1:11" ht="13.2" x14ac:dyDescent="0.25">
      <c r="A54" s="6">
        <f t="shared" si="0"/>
        <v>70</v>
      </c>
      <c r="B54" s="6">
        <f t="shared" si="4"/>
        <v>46</v>
      </c>
      <c r="C54" s="16">
        <f t="shared" ref="C54:D54" si="51">C53</f>
        <v>0.08</v>
      </c>
      <c r="D54" s="8">
        <f t="shared" si="51"/>
        <v>1000</v>
      </c>
      <c r="E54" s="8">
        <f t="shared" si="1"/>
        <v>12000</v>
      </c>
      <c r="F54" s="8">
        <f t="shared" si="2"/>
        <v>552000</v>
      </c>
      <c r="G54" s="3">
        <f t="shared" si="6"/>
        <v>5422801.8253257051</v>
      </c>
      <c r="H54" s="17">
        <f t="shared" si="3"/>
        <v>2711400.9126628526</v>
      </c>
      <c r="I54" s="9"/>
      <c r="J54" s="10"/>
      <c r="K54" s="6"/>
    </row>
    <row r="55" spans="1:11" ht="13.2" x14ac:dyDescent="0.25">
      <c r="A55" s="6">
        <f t="shared" si="0"/>
        <v>71</v>
      </c>
      <c r="B55" s="6">
        <f t="shared" si="4"/>
        <v>47</v>
      </c>
      <c r="C55" s="16">
        <f t="shared" ref="C55:D55" si="52">C54</f>
        <v>0.08</v>
      </c>
      <c r="D55" s="8">
        <f t="shared" si="52"/>
        <v>1000</v>
      </c>
      <c r="E55" s="8">
        <f t="shared" si="1"/>
        <v>12000</v>
      </c>
      <c r="F55" s="8">
        <f t="shared" si="2"/>
        <v>564000</v>
      </c>
      <c r="G55" s="3">
        <f t="shared" si="6"/>
        <v>5869585.9713517623</v>
      </c>
      <c r="H55" s="17">
        <f t="shared" si="3"/>
        <v>2934792.9856758812</v>
      </c>
      <c r="I55" s="6"/>
      <c r="J55" s="6"/>
      <c r="K55" s="6"/>
    </row>
    <row r="56" spans="1:11" ht="13.2" x14ac:dyDescent="0.25">
      <c r="A56" s="6">
        <f t="shared" si="0"/>
        <v>72</v>
      </c>
      <c r="B56" s="6">
        <f t="shared" si="4"/>
        <v>48</v>
      </c>
      <c r="C56" s="16">
        <f t="shared" ref="C56:D56" si="53">C55</f>
        <v>0.08</v>
      </c>
      <c r="D56" s="8">
        <f t="shared" si="53"/>
        <v>1000</v>
      </c>
      <c r="E56" s="8">
        <f t="shared" si="1"/>
        <v>12000</v>
      </c>
      <c r="F56" s="8">
        <f t="shared" si="2"/>
        <v>576000</v>
      </c>
      <c r="G56" s="3">
        <f t="shared" si="6"/>
        <v>6352112.849059904</v>
      </c>
      <c r="H56" s="17">
        <f t="shared" si="3"/>
        <v>3176056.424529952</v>
      </c>
      <c r="I56" s="9"/>
      <c r="J56" s="10"/>
      <c r="K56" s="9">
        <f>I56</f>
        <v>0</v>
      </c>
    </row>
    <row r="57" spans="1:11" ht="13.2" x14ac:dyDescent="0.25">
      <c r="A57" s="6"/>
      <c r="B57" s="6"/>
      <c r="C57" s="16"/>
      <c r="D57" s="8"/>
      <c r="E57" s="8"/>
      <c r="F57" s="6"/>
      <c r="G57" s="2"/>
      <c r="H57" s="10"/>
      <c r="I57" s="9"/>
      <c r="J57" s="10"/>
      <c r="K57" s="6"/>
    </row>
    <row r="58" spans="1:11" ht="13.2" x14ac:dyDescent="0.25">
      <c r="A58" s="6"/>
      <c r="B58" s="6"/>
      <c r="C58" s="16"/>
      <c r="D58" s="8"/>
      <c r="E58" s="8"/>
      <c r="F58" s="2" t="s">
        <v>31</v>
      </c>
      <c r="G58" s="3">
        <f>G56</f>
        <v>6352112.849059904</v>
      </c>
      <c r="H58" s="10"/>
      <c r="I58" s="9"/>
      <c r="J58" s="10"/>
      <c r="K58" s="6"/>
    </row>
    <row r="59" spans="1:11" ht="13.2" x14ac:dyDescent="0.25">
      <c r="A59" s="6"/>
      <c r="B59" s="6"/>
      <c r="C59" s="16"/>
      <c r="D59" s="8"/>
      <c r="E59" s="8"/>
      <c r="F59" s="19" t="s">
        <v>32</v>
      </c>
      <c r="G59" s="19">
        <v>1160000</v>
      </c>
      <c r="H59" s="10"/>
      <c r="I59" s="9"/>
      <c r="J59" s="10"/>
      <c r="K59" s="6"/>
    </row>
    <row r="60" spans="1:11" ht="17.399999999999999" x14ac:dyDescent="0.3">
      <c r="A60" s="6"/>
      <c r="B60" s="6"/>
      <c r="C60" s="16"/>
      <c r="D60" s="8"/>
      <c r="E60" s="8"/>
      <c r="F60" s="20" t="s">
        <v>33</v>
      </c>
      <c r="G60" s="21">
        <f>G58-G59</f>
        <v>5192112.849059904</v>
      </c>
      <c r="H60" s="10"/>
      <c r="I60" s="9"/>
      <c r="J60" s="10"/>
      <c r="K60" s="6"/>
    </row>
    <row r="61" spans="1:11" ht="13.2" x14ac:dyDescent="0.25">
      <c r="A61" s="6"/>
      <c r="B61" s="6"/>
      <c r="C61" s="16"/>
      <c r="D61" s="8"/>
      <c r="E61" s="8"/>
      <c r="F61" s="6"/>
      <c r="G61" s="6"/>
      <c r="H61" s="10"/>
      <c r="I61" s="9"/>
      <c r="J61" s="10"/>
      <c r="K61" s="6"/>
    </row>
    <row r="62" spans="1:11" ht="13.2" x14ac:dyDescent="0.25">
      <c r="C62" s="22"/>
      <c r="D62" s="11"/>
      <c r="E62" s="11"/>
      <c r="H62" s="13"/>
      <c r="I62" s="12"/>
      <c r="J62" s="13"/>
    </row>
    <row r="63" spans="1:11" ht="13.2" x14ac:dyDescent="0.25">
      <c r="C63" s="22"/>
      <c r="D63" s="11"/>
      <c r="E63" s="11"/>
      <c r="H63" s="13"/>
      <c r="I63" s="12"/>
      <c r="J63" s="13"/>
    </row>
    <row r="64" spans="1:11" ht="13.2" x14ac:dyDescent="0.25">
      <c r="C64" s="22"/>
      <c r="D64" s="11"/>
      <c r="E64" s="11"/>
      <c r="H64" s="13"/>
      <c r="I64" s="12"/>
      <c r="J64" s="13"/>
    </row>
    <row r="65" spans="1:11" ht="13.2" x14ac:dyDescent="0.25">
      <c r="C65" s="22"/>
      <c r="D65" s="11"/>
      <c r="E65" s="11"/>
      <c r="H65" s="13"/>
      <c r="I65" s="12"/>
      <c r="J65" s="13"/>
    </row>
    <row r="66" spans="1:11" ht="13.2" x14ac:dyDescent="0.25">
      <c r="A66" s="27" t="s">
        <v>34</v>
      </c>
      <c r="B66" s="25"/>
      <c r="C66" s="25"/>
      <c r="D66" s="25"/>
      <c r="E66" s="25"/>
      <c r="F66" s="25"/>
      <c r="G66" s="25"/>
      <c r="H66" s="25"/>
      <c r="I66" s="25"/>
      <c r="J66" s="25"/>
      <c r="K66" s="26"/>
    </row>
    <row r="67" spans="1:11" ht="13.2" x14ac:dyDescent="0.25">
      <c r="C67" s="22"/>
      <c r="D67" s="11"/>
      <c r="E67" s="11"/>
      <c r="H67" s="13"/>
      <c r="I67" s="12"/>
      <c r="J67" s="13"/>
    </row>
    <row r="68" spans="1:11" ht="13.2" x14ac:dyDescent="0.25">
      <c r="C68" s="22"/>
      <c r="D68" s="11"/>
      <c r="E68" s="11"/>
      <c r="H68" s="13"/>
      <c r="I68" s="12"/>
      <c r="J68" s="13"/>
    </row>
    <row r="69" spans="1:11" ht="13.2" x14ac:dyDescent="0.25">
      <c r="C69" s="22"/>
      <c r="D69" s="11"/>
      <c r="E69" s="11"/>
      <c r="H69" s="13"/>
      <c r="I69" s="12"/>
      <c r="J69" s="13"/>
    </row>
    <row r="70" spans="1:11" ht="13.2" x14ac:dyDescent="0.25">
      <c r="C70" s="22"/>
      <c r="D70" s="11"/>
      <c r="E70" s="11"/>
      <c r="H70" s="13"/>
      <c r="I70" s="12"/>
      <c r="J70" s="13"/>
    </row>
    <row r="71" spans="1:11" ht="13.2" x14ac:dyDescent="0.25">
      <c r="C71" s="22"/>
      <c r="D71" s="11"/>
      <c r="E71" s="11"/>
      <c r="H71" s="13"/>
      <c r="I71" s="12"/>
      <c r="J71" s="13"/>
    </row>
    <row r="72" spans="1:11" ht="13.2" x14ac:dyDescent="0.25">
      <c r="C72" s="22"/>
      <c r="D72" s="11"/>
      <c r="E72" s="11"/>
      <c r="H72" s="13"/>
      <c r="I72" s="12"/>
      <c r="J72" s="13"/>
    </row>
    <row r="73" spans="1:11" ht="13.2" x14ac:dyDescent="0.25">
      <c r="C73" s="22"/>
      <c r="D73" s="11"/>
      <c r="E73" s="11"/>
      <c r="H73" s="13"/>
      <c r="I73" s="12"/>
      <c r="J73" s="13"/>
    </row>
    <row r="74" spans="1:11" ht="13.2" x14ac:dyDescent="0.25">
      <c r="C74" s="22"/>
      <c r="D74" s="11"/>
      <c r="E74" s="11"/>
      <c r="H74" s="13"/>
      <c r="I74" s="12"/>
      <c r="J74" s="13"/>
    </row>
    <row r="75" spans="1:11" ht="13.2" x14ac:dyDescent="0.25">
      <c r="C75" s="22"/>
      <c r="D75" s="11"/>
      <c r="E75" s="11"/>
      <c r="H75" s="13"/>
      <c r="I75" s="12"/>
      <c r="J75" s="13"/>
    </row>
    <row r="76" spans="1:11" ht="13.2" x14ac:dyDescent="0.25">
      <c r="C76" s="22"/>
      <c r="D76" s="11"/>
      <c r="E76" s="11"/>
      <c r="H76" s="13"/>
      <c r="I76" s="12"/>
      <c r="J76" s="13"/>
    </row>
    <row r="77" spans="1:11" ht="13.2" x14ac:dyDescent="0.25">
      <c r="C77" s="22"/>
      <c r="D77" s="11"/>
      <c r="E77" s="11"/>
      <c r="H77" s="13"/>
      <c r="I77" s="12"/>
      <c r="J77" s="13"/>
    </row>
    <row r="78" spans="1:11" ht="13.2" x14ac:dyDescent="0.25">
      <c r="C78" s="22"/>
      <c r="D78" s="11"/>
      <c r="E78" s="11"/>
      <c r="H78" s="13"/>
      <c r="I78" s="12"/>
      <c r="J78" s="13"/>
    </row>
    <row r="79" spans="1:11" ht="13.2" x14ac:dyDescent="0.25">
      <c r="C79" s="22"/>
      <c r="D79" s="11"/>
      <c r="E79" s="11"/>
      <c r="H79" s="13"/>
      <c r="I79" s="12"/>
      <c r="J79" s="13"/>
    </row>
    <row r="80" spans="1:11" ht="13.2" x14ac:dyDescent="0.25">
      <c r="C80" s="22"/>
      <c r="D80" s="11"/>
      <c r="E80" s="11"/>
      <c r="H80" s="13"/>
      <c r="I80" s="12"/>
      <c r="J80" s="13"/>
    </row>
    <row r="81" spans="3:10" ht="13.2" x14ac:dyDescent="0.25">
      <c r="C81" s="22"/>
      <c r="D81" s="11"/>
      <c r="E81" s="11"/>
      <c r="H81" s="13"/>
      <c r="I81" s="12"/>
      <c r="J81" s="13"/>
    </row>
    <row r="82" spans="3:10" ht="13.2" x14ac:dyDescent="0.25">
      <c r="C82" s="22"/>
      <c r="D82" s="11"/>
      <c r="E82" s="11"/>
      <c r="H82" s="13"/>
      <c r="I82" s="12"/>
      <c r="J82" s="13"/>
    </row>
    <row r="83" spans="3:10" ht="13.2" x14ac:dyDescent="0.25">
      <c r="C83" s="22"/>
      <c r="D83" s="11"/>
      <c r="E83" s="11"/>
      <c r="H83" s="13"/>
      <c r="I83" s="12"/>
      <c r="J83" s="13"/>
    </row>
    <row r="84" spans="3:10" ht="13.2" x14ac:dyDescent="0.25">
      <c r="C84" s="22"/>
      <c r="D84" s="11"/>
      <c r="E84" s="11"/>
      <c r="H84" s="13"/>
      <c r="I84" s="12"/>
      <c r="J84" s="13"/>
    </row>
    <row r="85" spans="3:10" ht="13.2" x14ac:dyDescent="0.25">
      <c r="C85" s="22"/>
      <c r="D85" s="11"/>
      <c r="E85" s="11"/>
      <c r="H85" s="13"/>
      <c r="I85" s="12"/>
      <c r="J85" s="13"/>
    </row>
    <row r="86" spans="3:10" ht="13.2" x14ac:dyDescent="0.25">
      <c r="C86" s="22"/>
      <c r="D86" s="11"/>
      <c r="E86" s="11"/>
      <c r="H86" s="13"/>
      <c r="I86" s="12"/>
      <c r="J86" s="13"/>
    </row>
    <row r="87" spans="3:10" ht="13.2" x14ac:dyDescent="0.25">
      <c r="C87" s="22"/>
      <c r="D87" s="11"/>
      <c r="E87" s="11"/>
      <c r="H87" s="13"/>
      <c r="I87" s="12"/>
      <c r="J87" s="13"/>
    </row>
    <row r="88" spans="3:10" ht="13.2" x14ac:dyDescent="0.25">
      <c r="C88" s="22"/>
      <c r="D88" s="11"/>
      <c r="E88" s="11"/>
      <c r="H88" s="13"/>
      <c r="I88" s="12"/>
      <c r="J88" s="13"/>
    </row>
    <row r="89" spans="3:10" ht="13.2" x14ac:dyDescent="0.25">
      <c r="C89" s="22"/>
      <c r="D89" s="11"/>
      <c r="E89" s="11"/>
      <c r="H89" s="13"/>
      <c r="I89" s="12"/>
      <c r="J89" s="13"/>
    </row>
    <row r="90" spans="3:10" ht="13.2" x14ac:dyDescent="0.25">
      <c r="C90" s="22"/>
      <c r="D90" s="11"/>
      <c r="E90" s="11"/>
      <c r="H90" s="13"/>
      <c r="I90" s="12"/>
      <c r="J90" s="13"/>
    </row>
    <row r="91" spans="3:10" ht="13.2" x14ac:dyDescent="0.25">
      <c r="C91" s="22"/>
      <c r="D91" s="11"/>
      <c r="E91" s="11"/>
      <c r="H91" s="13"/>
      <c r="I91" s="12"/>
      <c r="J91" s="13"/>
    </row>
    <row r="92" spans="3:10" ht="13.2" x14ac:dyDescent="0.25">
      <c r="C92" s="22"/>
      <c r="D92" s="11"/>
      <c r="E92" s="11"/>
      <c r="H92" s="13"/>
      <c r="I92" s="12"/>
      <c r="J92" s="13"/>
    </row>
    <row r="93" spans="3:10" ht="13.2" x14ac:dyDescent="0.25">
      <c r="C93" s="22"/>
      <c r="D93" s="11"/>
      <c r="E93" s="11"/>
      <c r="H93" s="13"/>
      <c r="I93" s="12"/>
      <c r="J93" s="13"/>
    </row>
    <row r="94" spans="3:10" ht="13.2" x14ac:dyDescent="0.25">
      <c r="C94" s="22"/>
      <c r="D94" s="11"/>
      <c r="E94" s="11"/>
      <c r="H94" s="13"/>
      <c r="I94" s="12"/>
      <c r="J94" s="13"/>
    </row>
    <row r="95" spans="3:10" ht="13.2" x14ac:dyDescent="0.25">
      <c r="C95" s="22"/>
      <c r="D95" s="11"/>
      <c r="E95" s="11"/>
      <c r="H95" s="13"/>
      <c r="I95" s="12"/>
      <c r="J95" s="13"/>
    </row>
    <row r="96" spans="3:10" ht="13.2" x14ac:dyDescent="0.25">
      <c r="C96" s="22"/>
      <c r="D96" s="11"/>
      <c r="E96" s="11"/>
      <c r="H96" s="13"/>
      <c r="I96" s="12"/>
      <c r="J96" s="13"/>
    </row>
    <row r="97" spans="3:10" ht="13.2" x14ac:dyDescent="0.25">
      <c r="C97" s="22"/>
      <c r="D97" s="11"/>
      <c r="E97" s="11"/>
      <c r="H97" s="13"/>
      <c r="I97" s="12"/>
      <c r="J97" s="13"/>
    </row>
    <row r="98" spans="3:10" ht="13.2" x14ac:dyDescent="0.25">
      <c r="C98" s="22"/>
      <c r="D98" s="11"/>
      <c r="E98" s="11"/>
      <c r="H98" s="13"/>
      <c r="I98" s="12"/>
      <c r="J98" s="13"/>
    </row>
    <row r="99" spans="3:10" ht="13.2" x14ac:dyDescent="0.25">
      <c r="C99" s="22"/>
      <c r="D99" s="11"/>
      <c r="E99" s="11"/>
      <c r="H99" s="13"/>
      <c r="I99" s="12"/>
      <c r="J99" s="13"/>
    </row>
    <row r="100" spans="3:10" ht="13.2" x14ac:dyDescent="0.25">
      <c r="C100" s="22"/>
      <c r="D100" s="11"/>
      <c r="E100" s="11"/>
      <c r="H100" s="13"/>
      <c r="I100" s="12"/>
      <c r="J100" s="13"/>
    </row>
    <row r="101" spans="3:10" ht="13.2" x14ac:dyDescent="0.25">
      <c r="C101" s="22"/>
      <c r="D101" s="11"/>
      <c r="E101" s="11"/>
      <c r="H101" s="13"/>
      <c r="I101" s="12"/>
      <c r="J101" s="13"/>
    </row>
    <row r="102" spans="3:10" ht="13.2" x14ac:dyDescent="0.25">
      <c r="C102" s="22"/>
      <c r="D102" s="11"/>
      <c r="E102" s="11"/>
      <c r="H102" s="13"/>
      <c r="I102" s="12"/>
      <c r="J102" s="13"/>
    </row>
    <row r="103" spans="3:10" ht="13.2" x14ac:dyDescent="0.25">
      <c r="C103" s="22"/>
      <c r="D103" s="11"/>
      <c r="E103" s="11"/>
      <c r="H103" s="13"/>
      <c r="I103" s="12"/>
      <c r="J103" s="13"/>
    </row>
    <row r="104" spans="3:10" ht="13.2" x14ac:dyDescent="0.25">
      <c r="C104" s="22"/>
      <c r="D104" s="11"/>
      <c r="E104" s="11"/>
      <c r="H104" s="13"/>
      <c r="I104" s="12"/>
      <c r="J104" s="13"/>
    </row>
    <row r="105" spans="3:10" ht="13.2" x14ac:dyDescent="0.25">
      <c r="C105" s="22"/>
      <c r="D105" s="11"/>
      <c r="E105" s="11"/>
      <c r="H105" s="13"/>
      <c r="I105" s="12"/>
      <c r="J105" s="13"/>
    </row>
    <row r="106" spans="3:10" ht="13.2" x14ac:dyDescent="0.25">
      <c r="C106" s="22"/>
      <c r="D106" s="11"/>
      <c r="E106" s="11"/>
      <c r="H106" s="13"/>
      <c r="I106" s="12"/>
      <c r="J106" s="13"/>
    </row>
    <row r="107" spans="3:10" ht="13.2" x14ac:dyDescent="0.25">
      <c r="C107" s="22"/>
      <c r="D107" s="11"/>
      <c r="E107" s="11"/>
      <c r="H107" s="13"/>
      <c r="I107" s="12"/>
      <c r="J107" s="13"/>
    </row>
    <row r="108" spans="3:10" ht="13.2" x14ac:dyDescent="0.25">
      <c r="C108" s="22"/>
      <c r="D108" s="11"/>
      <c r="E108" s="11"/>
      <c r="H108" s="13"/>
      <c r="I108" s="12"/>
      <c r="J108" s="13"/>
    </row>
    <row r="109" spans="3:10" ht="13.2" x14ac:dyDescent="0.25">
      <c r="C109" s="22"/>
      <c r="D109" s="11"/>
      <c r="E109" s="11"/>
      <c r="H109" s="13"/>
      <c r="I109" s="12"/>
      <c r="J109" s="13"/>
    </row>
    <row r="110" spans="3:10" ht="13.2" x14ac:dyDescent="0.25">
      <c r="C110" s="22"/>
      <c r="D110" s="11"/>
      <c r="E110" s="11"/>
      <c r="H110" s="13"/>
      <c r="I110" s="12"/>
      <c r="J110" s="13"/>
    </row>
    <row r="111" spans="3:10" ht="13.2" x14ac:dyDescent="0.25">
      <c r="C111" s="22"/>
      <c r="D111" s="11"/>
      <c r="E111" s="11"/>
      <c r="H111" s="13"/>
      <c r="I111" s="12"/>
      <c r="J111" s="13"/>
    </row>
    <row r="112" spans="3:10" ht="13.2" x14ac:dyDescent="0.25">
      <c r="C112" s="22"/>
      <c r="D112" s="11"/>
      <c r="E112" s="11"/>
      <c r="H112" s="13"/>
      <c r="I112" s="12"/>
      <c r="J112" s="13"/>
    </row>
    <row r="113" spans="3:10" ht="13.2" x14ac:dyDescent="0.25">
      <c r="C113" s="22"/>
      <c r="D113" s="11"/>
      <c r="E113" s="11"/>
      <c r="H113" s="13"/>
      <c r="I113" s="12"/>
      <c r="J113" s="13"/>
    </row>
    <row r="114" spans="3:10" ht="13.2" x14ac:dyDescent="0.25">
      <c r="C114" s="22"/>
      <c r="D114" s="11"/>
      <c r="E114" s="11"/>
      <c r="H114" s="13"/>
      <c r="I114" s="12"/>
      <c r="J114" s="13"/>
    </row>
    <row r="115" spans="3:10" ht="13.2" x14ac:dyDescent="0.25">
      <c r="C115" s="22"/>
      <c r="D115" s="11"/>
      <c r="E115" s="11"/>
      <c r="H115" s="13"/>
      <c r="I115" s="12"/>
      <c r="J115" s="13"/>
    </row>
    <row r="116" spans="3:10" ht="13.2" x14ac:dyDescent="0.25">
      <c r="C116" s="22"/>
      <c r="D116" s="11"/>
      <c r="E116" s="11"/>
      <c r="H116" s="13"/>
      <c r="I116" s="12"/>
      <c r="J116" s="13"/>
    </row>
    <row r="117" spans="3:10" ht="13.2" x14ac:dyDescent="0.25">
      <c r="C117" s="22"/>
      <c r="D117" s="11"/>
      <c r="E117" s="11"/>
      <c r="H117" s="13"/>
      <c r="I117" s="12"/>
      <c r="J117" s="13"/>
    </row>
    <row r="118" spans="3:10" ht="13.2" x14ac:dyDescent="0.25">
      <c r="C118" s="22"/>
      <c r="D118" s="11"/>
      <c r="E118" s="11"/>
      <c r="H118" s="13"/>
      <c r="I118" s="12"/>
      <c r="J118" s="13"/>
    </row>
    <row r="119" spans="3:10" ht="13.2" x14ac:dyDescent="0.25">
      <c r="C119" s="22"/>
      <c r="D119" s="11"/>
      <c r="E119" s="11"/>
      <c r="H119" s="13"/>
      <c r="I119" s="12"/>
      <c r="J119" s="13"/>
    </row>
    <row r="120" spans="3:10" ht="13.2" x14ac:dyDescent="0.25">
      <c r="C120" s="22"/>
      <c r="D120" s="11"/>
      <c r="E120" s="11"/>
      <c r="H120" s="13"/>
      <c r="I120" s="12"/>
      <c r="J120" s="13"/>
    </row>
    <row r="121" spans="3:10" ht="13.2" x14ac:dyDescent="0.25">
      <c r="C121" s="22"/>
      <c r="D121" s="11"/>
      <c r="E121" s="11"/>
      <c r="H121" s="13"/>
      <c r="I121" s="12"/>
      <c r="J121" s="13"/>
    </row>
    <row r="122" spans="3:10" ht="13.2" x14ac:dyDescent="0.25">
      <c r="C122" s="22"/>
      <c r="D122" s="11"/>
      <c r="E122" s="11"/>
      <c r="H122" s="13"/>
      <c r="I122" s="12"/>
      <c r="J122" s="13"/>
    </row>
    <row r="123" spans="3:10" ht="13.2" x14ac:dyDescent="0.25">
      <c r="C123" s="22"/>
      <c r="D123" s="11"/>
      <c r="E123" s="11"/>
      <c r="H123" s="13"/>
      <c r="I123" s="12"/>
      <c r="J123" s="13"/>
    </row>
    <row r="124" spans="3:10" ht="13.2" x14ac:dyDescent="0.25">
      <c r="C124" s="22"/>
      <c r="D124" s="11"/>
      <c r="E124" s="11"/>
      <c r="H124" s="13"/>
      <c r="I124" s="12"/>
      <c r="J124" s="13"/>
    </row>
    <row r="125" spans="3:10" ht="13.2" x14ac:dyDescent="0.25">
      <c r="C125" s="22"/>
      <c r="D125" s="11"/>
      <c r="E125" s="11"/>
      <c r="H125" s="13"/>
      <c r="I125" s="12"/>
      <c r="J125" s="13"/>
    </row>
    <row r="126" spans="3:10" ht="13.2" x14ac:dyDescent="0.25">
      <c r="C126" s="22"/>
      <c r="D126" s="11"/>
      <c r="E126" s="11"/>
      <c r="H126" s="13"/>
      <c r="I126" s="12"/>
      <c r="J126" s="13"/>
    </row>
    <row r="127" spans="3:10" ht="13.2" x14ac:dyDescent="0.25">
      <c r="C127" s="22"/>
      <c r="D127" s="11"/>
      <c r="E127" s="11"/>
      <c r="H127" s="13"/>
      <c r="I127" s="12"/>
      <c r="J127" s="13"/>
    </row>
    <row r="128" spans="3:10" ht="13.2" x14ac:dyDescent="0.25">
      <c r="C128" s="22"/>
      <c r="D128" s="11"/>
      <c r="E128" s="11"/>
      <c r="H128" s="13"/>
      <c r="I128" s="12"/>
      <c r="J128" s="13"/>
    </row>
    <row r="129" spans="3:10" ht="13.2" x14ac:dyDescent="0.25">
      <c r="C129" s="22"/>
      <c r="D129" s="11"/>
      <c r="E129" s="11"/>
      <c r="H129" s="13"/>
      <c r="I129" s="12"/>
      <c r="J129" s="13"/>
    </row>
    <row r="130" spans="3:10" ht="13.2" x14ac:dyDescent="0.25">
      <c r="C130" s="22"/>
      <c r="D130" s="11"/>
      <c r="E130" s="11"/>
      <c r="H130" s="13"/>
      <c r="I130" s="12"/>
      <c r="J130" s="13"/>
    </row>
    <row r="131" spans="3:10" ht="13.2" x14ac:dyDescent="0.25">
      <c r="C131" s="22"/>
      <c r="D131" s="11"/>
      <c r="E131" s="11"/>
      <c r="H131" s="13"/>
      <c r="I131" s="12"/>
      <c r="J131" s="13"/>
    </row>
    <row r="132" spans="3:10" ht="13.2" x14ac:dyDescent="0.25">
      <c r="C132" s="22"/>
      <c r="D132" s="11"/>
      <c r="E132" s="11"/>
      <c r="H132" s="13"/>
      <c r="I132" s="12"/>
      <c r="J132" s="13"/>
    </row>
    <row r="133" spans="3:10" ht="13.2" x14ac:dyDescent="0.25">
      <c r="C133" s="22"/>
      <c r="D133" s="11"/>
      <c r="E133" s="11"/>
      <c r="H133" s="13"/>
      <c r="I133" s="12"/>
      <c r="J133" s="13"/>
    </row>
    <row r="134" spans="3:10" ht="13.2" x14ac:dyDescent="0.25">
      <c r="C134" s="22"/>
      <c r="D134" s="11"/>
      <c r="E134" s="11"/>
      <c r="H134" s="13"/>
      <c r="I134" s="12"/>
      <c r="J134" s="13"/>
    </row>
    <row r="135" spans="3:10" ht="13.2" x14ac:dyDescent="0.25">
      <c r="C135" s="22"/>
      <c r="D135" s="11"/>
      <c r="E135" s="11"/>
      <c r="H135" s="13"/>
      <c r="I135" s="12"/>
      <c r="J135" s="13"/>
    </row>
    <row r="136" spans="3:10" ht="13.2" x14ac:dyDescent="0.25">
      <c r="C136" s="22"/>
      <c r="D136" s="11"/>
      <c r="E136" s="11"/>
      <c r="H136" s="13"/>
      <c r="I136" s="12"/>
      <c r="J136" s="13"/>
    </row>
    <row r="137" spans="3:10" ht="13.2" x14ac:dyDescent="0.25">
      <c r="C137" s="22"/>
      <c r="D137" s="11"/>
      <c r="E137" s="11"/>
      <c r="H137" s="13"/>
      <c r="I137" s="12"/>
      <c r="J137" s="13"/>
    </row>
    <row r="138" spans="3:10" ht="13.2" x14ac:dyDescent="0.25">
      <c r="C138" s="22"/>
      <c r="D138" s="11"/>
      <c r="E138" s="11"/>
      <c r="H138" s="13"/>
      <c r="I138" s="12"/>
      <c r="J138" s="13"/>
    </row>
    <row r="139" spans="3:10" ht="13.2" x14ac:dyDescent="0.25">
      <c r="C139" s="22"/>
      <c r="D139" s="11"/>
      <c r="E139" s="11"/>
      <c r="H139" s="13"/>
      <c r="I139" s="12"/>
      <c r="J139" s="13"/>
    </row>
    <row r="140" spans="3:10" ht="13.2" x14ac:dyDescent="0.25">
      <c r="C140" s="22"/>
      <c r="D140" s="11"/>
      <c r="E140" s="11"/>
      <c r="H140" s="13"/>
      <c r="I140" s="12"/>
      <c r="J140" s="13"/>
    </row>
    <row r="141" spans="3:10" ht="13.2" x14ac:dyDescent="0.25">
      <c r="C141" s="22"/>
      <c r="D141" s="11"/>
      <c r="E141" s="11"/>
      <c r="H141" s="13"/>
      <c r="I141" s="12"/>
      <c r="J141" s="13"/>
    </row>
    <row r="142" spans="3:10" ht="13.2" x14ac:dyDescent="0.25">
      <c r="C142" s="22"/>
      <c r="D142" s="11"/>
      <c r="E142" s="11"/>
      <c r="H142" s="13"/>
      <c r="I142" s="12"/>
      <c r="J142" s="13"/>
    </row>
    <row r="143" spans="3:10" ht="13.2" x14ac:dyDescent="0.25">
      <c r="C143" s="22"/>
      <c r="D143" s="11"/>
      <c r="E143" s="11"/>
      <c r="H143" s="13"/>
      <c r="I143" s="12"/>
      <c r="J143" s="13"/>
    </row>
    <row r="144" spans="3:10" ht="13.2" x14ac:dyDescent="0.25">
      <c r="C144" s="22"/>
      <c r="D144" s="11"/>
      <c r="E144" s="11"/>
      <c r="H144" s="13"/>
      <c r="I144" s="12"/>
      <c r="J144" s="13"/>
    </row>
    <row r="145" spans="3:10" ht="13.2" x14ac:dyDescent="0.25">
      <c r="C145" s="22"/>
      <c r="D145" s="11"/>
      <c r="E145" s="11"/>
      <c r="H145" s="13"/>
      <c r="I145" s="12"/>
      <c r="J145" s="13"/>
    </row>
    <row r="146" spans="3:10" ht="13.2" x14ac:dyDescent="0.25">
      <c r="C146" s="22"/>
      <c r="D146" s="11"/>
      <c r="E146" s="11"/>
      <c r="H146" s="13"/>
      <c r="I146" s="12"/>
      <c r="J146" s="13"/>
    </row>
    <row r="147" spans="3:10" ht="13.2" x14ac:dyDescent="0.25">
      <c r="C147" s="22"/>
      <c r="D147" s="11"/>
      <c r="E147" s="11"/>
      <c r="H147" s="13"/>
      <c r="I147" s="12"/>
      <c r="J147" s="13"/>
    </row>
    <row r="148" spans="3:10" ht="13.2" x14ac:dyDescent="0.25">
      <c r="C148" s="22"/>
      <c r="D148" s="11"/>
      <c r="E148" s="11"/>
      <c r="H148" s="13"/>
      <c r="I148" s="12"/>
      <c r="J148" s="13"/>
    </row>
    <row r="149" spans="3:10" ht="13.2" x14ac:dyDescent="0.25">
      <c r="C149" s="22"/>
      <c r="D149" s="11"/>
      <c r="E149" s="11"/>
      <c r="H149" s="13"/>
      <c r="I149" s="12"/>
      <c r="J149" s="13"/>
    </row>
    <row r="150" spans="3:10" ht="13.2" x14ac:dyDescent="0.25">
      <c r="C150" s="22"/>
      <c r="D150" s="11"/>
      <c r="E150" s="11"/>
      <c r="H150" s="13"/>
      <c r="I150" s="12"/>
      <c r="J150" s="13"/>
    </row>
    <row r="151" spans="3:10" ht="13.2" x14ac:dyDescent="0.25">
      <c r="C151" s="22"/>
      <c r="D151" s="11"/>
      <c r="E151" s="11"/>
      <c r="H151" s="13"/>
      <c r="I151" s="12"/>
      <c r="J151" s="13"/>
    </row>
    <row r="152" spans="3:10" ht="13.2" x14ac:dyDescent="0.25">
      <c r="C152" s="22"/>
      <c r="D152" s="11"/>
      <c r="E152" s="11"/>
      <c r="H152" s="13"/>
      <c r="I152" s="12"/>
      <c r="J152" s="13"/>
    </row>
    <row r="153" spans="3:10" ht="13.2" x14ac:dyDescent="0.25">
      <c r="C153" s="22"/>
      <c r="D153" s="11"/>
      <c r="E153" s="11"/>
      <c r="H153" s="13"/>
      <c r="I153" s="12"/>
      <c r="J153" s="13"/>
    </row>
    <row r="154" spans="3:10" ht="13.2" x14ac:dyDescent="0.25">
      <c r="C154" s="22"/>
      <c r="D154" s="11"/>
      <c r="E154" s="11"/>
      <c r="H154" s="13"/>
      <c r="I154" s="12"/>
      <c r="J154" s="13"/>
    </row>
    <row r="155" spans="3:10" ht="13.2" x14ac:dyDescent="0.25">
      <c r="C155" s="22"/>
      <c r="D155" s="11"/>
      <c r="E155" s="11"/>
      <c r="H155" s="13"/>
      <c r="I155" s="12"/>
      <c r="J155" s="13"/>
    </row>
    <row r="156" spans="3:10" ht="13.2" x14ac:dyDescent="0.25">
      <c r="C156" s="22"/>
      <c r="D156" s="11"/>
      <c r="E156" s="11"/>
      <c r="H156" s="13"/>
      <c r="I156" s="12"/>
      <c r="J156" s="13"/>
    </row>
    <row r="157" spans="3:10" ht="13.2" x14ac:dyDescent="0.25">
      <c r="C157" s="22"/>
      <c r="D157" s="11"/>
      <c r="E157" s="11"/>
      <c r="H157" s="13"/>
      <c r="I157" s="12"/>
      <c r="J157" s="13"/>
    </row>
    <row r="158" spans="3:10" ht="13.2" x14ac:dyDescent="0.25">
      <c r="C158" s="22"/>
      <c r="D158" s="11"/>
      <c r="E158" s="11"/>
      <c r="H158" s="13"/>
      <c r="I158" s="12"/>
      <c r="J158" s="13"/>
    </row>
    <row r="159" spans="3:10" ht="13.2" x14ac:dyDescent="0.25">
      <c r="C159" s="22"/>
      <c r="D159" s="11"/>
      <c r="E159" s="11"/>
      <c r="H159" s="13"/>
      <c r="I159" s="12"/>
      <c r="J159" s="13"/>
    </row>
    <row r="160" spans="3:10" ht="13.2" x14ac:dyDescent="0.25">
      <c r="C160" s="22"/>
      <c r="D160" s="11"/>
      <c r="E160" s="11"/>
      <c r="H160" s="13"/>
      <c r="I160" s="12"/>
      <c r="J160" s="13"/>
    </row>
    <row r="161" spans="3:10" ht="13.2" x14ac:dyDescent="0.25">
      <c r="C161" s="22"/>
      <c r="D161" s="11"/>
      <c r="E161" s="11"/>
      <c r="H161" s="13"/>
      <c r="I161" s="12"/>
      <c r="J161" s="13"/>
    </row>
    <row r="162" spans="3:10" ht="13.2" x14ac:dyDescent="0.25">
      <c r="C162" s="22"/>
      <c r="D162" s="11"/>
      <c r="E162" s="11"/>
      <c r="H162" s="13"/>
      <c r="I162" s="12"/>
      <c r="J162" s="13"/>
    </row>
    <row r="163" spans="3:10" ht="13.2" x14ac:dyDescent="0.25">
      <c r="C163" s="22"/>
      <c r="D163" s="11"/>
      <c r="E163" s="11"/>
      <c r="H163" s="13"/>
      <c r="I163" s="12"/>
      <c r="J163" s="13"/>
    </row>
    <row r="164" spans="3:10" ht="13.2" x14ac:dyDescent="0.25">
      <c r="C164" s="22"/>
      <c r="D164" s="11"/>
      <c r="E164" s="11"/>
      <c r="H164" s="13"/>
      <c r="I164" s="12"/>
      <c r="J164" s="13"/>
    </row>
    <row r="165" spans="3:10" ht="13.2" x14ac:dyDescent="0.25">
      <c r="C165" s="22"/>
      <c r="D165" s="11"/>
      <c r="E165" s="11"/>
      <c r="H165" s="13"/>
      <c r="I165" s="12"/>
      <c r="J165" s="13"/>
    </row>
    <row r="166" spans="3:10" ht="13.2" x14ac:dyDescent="0.25">
      <c r="C166" s="22"/>
      <c r="D166" s="11"/>
      <c r="E166" s="11"/>
      <c r="H166" s="13"/>
      <c r="I166" s="12"/>
      <c r="J166" s="13"/>
    </row>
    <row r="167" spans="3:10" ht="13.2" x14ac:dyDescent="0.25">
      <c r="C167" s="22"/>
      <c r="D167" s="11"/>
      <c r="E167" s="11"/>
      <c r="H167" s="13"/>
      <c r="I167" s="12"/>
      <c r="J167" s="13"/>
    </row>
    <row r="168" spans="3:10" ht="13.2" x14ac:dyDescent="0.25">
      <c r="C168" s="22"/>
      <c r="D168" s="11"/>
      <c r="E168" s="11"/>
      <c r="H168" s="13"/>
      <c r="I168" s="12"/>
      <c r="J168" s="13"/>
    </row>
    <row r="169" spans="3:10" ht="13.2" x14ac:dyDescent="0.25">
      <c r="C169" s="22"/>
      <c r="D169" s="11"/>
      <c r="E169" s="11"/>
      <c r="H169" s="13"/>
      <c r="I169" s="12"/>
      <c r="J169" s="13"/>
    </row>
    <row r="170" spans="3:10" ht="13.2" x14ac:dyDescent="0.25">
      <c r="C170" s="22"/>
      <c r="D170" s="11"/>
      <c r="E170" s="11"/>
      <c r="H170" s="13"/>
      <c r="I170" s="12"/>
      <c r="J170" s="13"/>
    </row>
    <row r="171" spans="3:10" ht="13.2" x14ac:dyDescent="0.25">
      <c r="C171" s="22"/>
      <c r="D171" s="11"/>
      <c r="E171" s="11"/>
      <c r="H171" s="13"/>
      <c r="I171" s="12"/>
      <c r="J171" s="13"/>
    </row>
    <row r="172" spans="3:10" ht="13.2" x14ac:dyDescent="0.25">
      <c r="C172" s="22"/>
      <c r="D172" s="11"/>
      <c r="E172" s="11"/>
      <c r="H172" s="13"/>
      <c r="I172" s="12"/>
      <c r="J172" s="13"/>
    </row>
    <row r="173" spans="3:10" ht="13.2" x14ac:dyDescent="0.25">
      <c r="C173" s="22"/>
      <c r="D173" s="11"/>
      <c r="E173" s="11"/>
      <c r="H173" s="13"/>
      <c r="I173" s="12"/>
      <c r="J173" s="13"/>
    </row>
    <row r="174" spans="3:10" ht="13.2" x14ac:dyDescent="0.25">
      <c r="C174" s="22"/>
      <c r="D174" s="11"/>
      <c r="E174" s="11"/>
      <c r="H174" s="13"/>
      <c r="I174" s="12"/>
      <c r="J174" s="13"/>
    </row>
    <row r="175" spans="3:10" ht="13.2" x14ac:dyDescent="0.25">
      <c r="C175" s="22"/>
      <c r="D175" s="11"/>
      <c r="E175" s="11"/>
      <c r="H175" s="13"/>
      <c r="I175" s="12"/>
      <c r="J175" s="13"/>
    </row>
    <row r="176" spans="3:10" ht="13.2" x14ac:dyDescent="0.25">
      <c r="C176" s="22"/>
      <c r="D176" s="11"/>
      <c r="E176" s="11"/>
      <c r="H176" s="13"/>
      <c r="I176" s="12"/>
      <c r="J176" s="13"/>
    </row>
    <row r="177" spans="3:10" ht="13.2" x14ac:dyDescent="0.25">
      <c r="C177" s="22"/>
      <c r="D177" s="11"/>
      <c r="E177" s="11"/>
      <c r="H177" s="13"/>
      <c r="I177" s="12"/>
      <c r="J177" s="13"/>
    </row>
    <row r="178" spans="3:10" ht="13.2" x14ac:dyDescent="0.25">
      <c r="C178" s="22"/>
      <c r="D178" s="11"/>
      <c r="E178" s="11"/>
      <c r="H178" s="13"/>
      <c r="I178" s="12"/>
      <c r="J178" s="13"/>
    </row>
    <row r="179" spans="3:10" ht="13.2" x14ac:dyDescent="0.25">
      <c r="C179" s="22"/>
      <c r="D179" s="11"/>
      <c r="E179" s="11"/>
      <c r="H179" s="13"/>
      <c r="I179" s="12"/>
      <c r="J179" s="13"/>
    </row>
    <row r="180" spans="3:10" ht="13.2" x14ac:dyDescent="0.25">
      <c r="C180" s="22"/>
      <c r="D180" s="11"/>
      <c r="E180" s="11"/>
      <c r="H180" s="13"/>
      <c r="I180" s="12"/>
      <c r="J180" s="13"/>
    </row>
    <row r="181" spans="3:10" ht="13.2" x14ac:dyDescent="0.25">
      <c r="C181" s="22"/>
      <c r="D181" s="11"/>
      <c r="E181" s="11"/>
      <c r="H181" s="13"/>
      <c r="I181" s="12"/>
      <c r="J181" s="13"/>
    </row>
    <row r="182" spans="3:10" ht="13.2" x14ac:dyDescent="0.25">
      <c r="C182" s="22"/>
      <c r="D182" s="11"/>
      <c r="E182" s="11"/>
      <c r="H182" s="13"/>
      <c r="I182" s="12"/>
      <c r="J182" s="13"/>
    </row>
    <row r="183" spans="3:10" ht="13.2" x14ac:dyDescent="0.25">
      <c r="C183" s="22"/>
      <c r="D183" s="11"/>
      <c r="E183" s="11"/>
      <c r="H183" s="13"/>
      <c r="I183" s="12"/>
      <c r="J183" s="13"/>
    </row>
    <row r="184" spans="3:10" ht="13.2" x14ac:dyDescent="0.25">
      <c r="C184" s="22"/>
      <c r="D184" s="11"/>
      <c r="E184" s="11"/>
      <c r="H184" s="13"/>
      <c r="I184" s="12"/>
      <c r="J184" s="13"/>
    </row>
    <row r="185" spans="3:10" ht="13.2" x14ac:dyDescent="0.25">
      <c r="C185" s="22"/>
      <c r="D185" s="11"/>
      <c r="E185" s="11"/>
      <c r="H185" s="13"/>
      <c r="I185" s="12"/>
      <c r="J185" s="13"/>
    </row>
    <row r="186" spans="3:10" ht="13.2" x14ac:dyDescent="0.25">
      <c r="C186" s="22"/>
      <c r="D186" s="11"/>
      <c r="E186" s="11"/>
      <c r="H186" s="13"/>
      <c r="I186" s="12"/>
      <c r="J186" s="13"/>
    </row>
    <row r="187" spans="3:10" ht="13.2" x14ac:dyDescent="0.25">
      <c r="C187" s="22"/>
      <c r="D187" s="11"/>
      <c r="E187" s="11"/>
      <c r="H187" s="13"/>
      <c r="I187" s="12"/>
      <c r="J187" s="13"/>
    </row>
    <row r="188" spans="3:10" ht="13.2" x14ac:dyDescent="0.25">
      <c r="C188" s="22"/>
      <c r="D188" s="11"/>
      <c r="E188" s="11"/>
      <c r="H188" s="13"/>
      <c r="I188" s="12"/>
      <c r="J188" s="13"/>
    </row>
    <row r="189" spans="3:10" ht="13.2" x14ac:dyDescent="0.25">
      <c r="C189" s="22"/>
      <c r="D189" s="11"/>
      <c r="E189" s="11"/>
      <c r="H189" s="13"/>
      <c r="I189" s="12"/>
      <c r="J189" s="13"/>
    </row>
    <row r="190" spans="3:10" ht="13.2" x14ac:dyDescent="0.25">
      <c r="C190" s="22"/>
      <c r="D190" s="11"/>
      <c r="E190" s="11"/>
      <c r="H190" s="13"/>
      <c r="I190" s="12"/>
      <c r="J190" s="13"/>
    </row>
    <row r="191" spans="3:10" ht="13.2" x14ac:dyDescent="0.25">
      <c r="C191" s="22"/>
      <c r="D191" s="11"/>
      <c r="E191" s="11"/>
      <c r="H191" s="13"/>
      <c r="I191" s="12"/>
      <c r="J191" s="13"/>
    </row>
    <row r="192" spans="3:10" ht="13.2" x14ac:dyDescent="0.25">
      <c r="C192" s="22"/>
      <c r="D192" s="11"/>
      <c r="E192" s="11"/>
      <c r="H192" s="13"/>
      <c r="I192" s="12"/>
      <c r="J192" s="13"/>
    </row>
    <row r="193" spans="3:10" ht="13.2" x14ac:dyDescent="0.25">
      <c r="C193" s="22"/>
      <c r="D193" s="11"/>
      <c r="E193" s="11"/>
      <c r="H193" s="13"/>
      <c r="I193" s="12"/>
      <c r="J193" s="13"/>
    </row>
    <row r="194" spans="3:10" ht="13.2" x14ac:dyDescent="0.25">
      <c r="C194" s="22"/>
      <c r="D194" s="11"/>
      <c r="E194" s="11"/>
      <c r="H194" s="13"/>
      <c r="I194" s="12"/>
      <c r="J194" s="13"/>
    </row>
    <row r="195" spans="3:10" ht="13.2" x14ac:dyDescent="0.25">
      <c r="C195" s="22"/>
      <c r="D195" s="11"/>
      <c r="E195" s="11"/>
      <c r="H195" s="13"/>
      <c r="I195" s="12"/>
      <c r="J195" s="13"/>
    </row>
    <row r="196" spans="3:10" ht="13.2" x14ac:dyDescent="0.25">
      <c r="C196" s="22"/>
      <c r="D196" s="11"/>
      <c r="E196" s="11"/>
      <c r="H196" s="13"/>
      <c r="I196" s="12"/>
      <c r="J196" s="13"/>
    </row>
    <row r="197" spans="3:10" ht="13.2" x14ac:dyDescent="0.25">
      <c r="C197" s="22"/>
      <c r="D197" s="11"/>
      <c r="E197" s="11"/>
      <c r="H197" s="13"/>
      <c r="I197" s="12"/>
      <c r="J197" s="13"/>
    </row>
    <row r="198" spans="3:10" ht="13.2" x14ac:dyDescent="0.25">
      <c r="C198" s="22"/>
      <c r="D198" s="11"/>
      <c r="E198" s="11"/>
      <c r="H198" s="13"/>
      <c r="I198" s="12"/>
      <c r="J198" s="13"/>
    </row>
    <row r="199" spans="3:10" ht="13.2" x14ac:dyDescent="0.25">
      <c r="C199" s="22"/>
      <c r="D199" s="11"/>
      <c r="E199" s="11"/>
      <c r="H199" s="13"/>
      <c r="I199" s="12"/>
      <c r="J199" s="13"/>
    </row>
    <row r="200" spans="3:10" ht="13.2" x14ac:dyDescent="0.25">
      <c r="C200" s="22"/>
      <c r="D200" s="11"/>
      <c r="E200" s="11"/>
      <c r="H200" s="13"/>
      <c r="I200" s="12"/>
      <c r="J200" s="13"/>
    </row>
    <row r="201" spans="3:10" ht="13.2" x14ac:dyDescent="0.25">
      <c r="C201" s="22"/>
      <c r="D201" s="11"/>
      <c r="E201" s="11"/>
      <c r="H201" s="13"/>
      <c r="I201" s="12"/>
      <c r="J201" s="13"/>
    </row>
    <row r="202" spans="3:10" ht="13.2" x14ac:dyDescent="0.25">
      <c r="C202" s="22"/>
      <c r="D202" s="11"/>
      <c r="E202" s="11"/>
      <c r="H202" s="13"/>
      <c r="I202" s="12"/>
      <c r="J202" s="13"/>
    </row>
    <row r="203" spans="3:10" ht="13.2" x14ac:dyDescent="0.25">
      <c r="C203" s="22"/>
      <c r="D203" s="11"/>
      <c r="E203" s="11"/>
      <c r="H203" s="13"/>
      <c r="I203" s="12"/>
      <c r="J203" s="13"/>
    </row>
    <row r="204" spans="3:10" ht="13.2" x14ac:dyDescent="0.25">
      <c r="C204" s="22"/>
      <c r="D204" s="11"/>
      <c r="E204" s="11"/>
      <c r="H204" s="13"/>
      <c r="I204" s="12"/>
      <c r="J204" s="13"/>
    </row>
    <row r="205" spans="3:10" ht="13.2" x14ac:dyDescent="0.25">
      <c r="C205" s="22"/>
      <c r="D205" s="11"/>
      <c r="E205" s="11"/>
      <c r="H205" s="13"/>
      <c r="I205" s="12"/>
      <c r="J205" s="13"/>
    </row>
    <row r="206" spans="3:10" ht="13.2" x14ac:dyDescent="0.25">
      <c r="C206" s="22"/>
      <c r="D206" s="11"/>
      <c r="E206" s="11"/>
      <c r="H206" s="13"/>
      <c r="I206" s="12"/>
      <c r="J206" s="13"/>
    </row>
    <row r="207" spans="3:10" ht="13.2" x14ac:dyDescent="0.25">
      <c r="C207" s="22"/>
      <c r="D207" s="11"/>
      <c r="E207" s="11"/>
      <c r="H207" s="13"/>
      <c r="I207" s="12"/>
      <c r="J207" s="13"/>
    </row>
    <row r="208" spans="3:10" ht="13.2" x14ac:dyDescent="0.25">
      <c r="C208" s="22"/>
      <c r="D208" s="11"/>
      <c r="E208" s="11"/>
      <c r="H208" s="13"/>
      <c r="I208" s="12"/>
      <c r="J208" s="13"/>
    </row>
    <row r="209" spans="3:10" ht="13.2" x14ac:dyDescent="0.25">
      <c r="C209" s="22"/>
      <c r="D209" s="11"/>
      <c r="E209" s="11"/>
      <c r="H209" s="13"/>
      <c r="I209" s="12"/>
      <c r="J209" s="13"/>
    </row>
    <row r="210" spans="3:10" ht="13.2" x14ac:dyDescent="0.25">
      <c r="C210" s="22"/>
      <c r="D210" s="11"/>
      <c r="E210" s="11"/>
      <c r="H210" s="13"/>
      <c r="I210" s="12"/>
      <c r="J210" s="13"/>
    </row>
    <row r="211" spans="3:10" ht="13.2" x14ac:dyDescent="0.25">
      <c r="C211" s="22"/>
      <c r="D211" s="11"/>
      <c r="E211" s="11"/>
      <c r="H211" s="13"/>
      <c r="I211" s="12"/>
      <c r="J211" s="13"/>
    </row>
    <row r="212" spans="3:10" ht="13.2" x14ac:dyDescent="0.25">
      <c r="C212" s="22"/>
      <c r="D212" s="11"/>
      <c r="E212" s="11"/>
      <c r="H212" s="13"/>
      <c r="I212" s="12"/>
      <c r="J212" s="13"/>
    </row>
    <row r="213" spans="3:10" ht="13.2" x14ac:dyDescent="0.25">
      <c r="C213" s="22"/>
      <c r="D213" s="11"/>
      <c r="E213" s="11"/>
      <c r="H213" s="13"/>
      <c r="I213" s="12"/>
      <c r="J213" s="13"/>
    </row>
    <row r="214" spans="3:10" ht="13.2" x14ac:dyDescent="0.25">
      <c r="C214" s="22"/>
      <c r="D214" s="11"/>
      <c r="E214" s="11"/>
      <c r="H214" s="13"/>
      <c r="I214" s="12"/>
      <c r="J214" s="13"/>
    </row>
    <row r="215" spans="3:10" ht="13.2" x14ac:dyDescent="0.25">
      <c r="C215" s="22"/>
      <c r="D215" s="11"/>
      <c r="E215" s="11"/>
      <c r="H215" s="13"/>
      <c r="I215" s="12"/>
      <c r="J215" s="13"/>
    </row>
    <row r="216" spans="3:10" ht="13.2" x14ac:dyDescent="0.25">
      <c r="C216" s="22"/>
      <c r="D216" s="11"/>
      <c r="E216" s="11"/>
      <c r="H216" s="13"/>
      <c r="I216" s="12"/>
      <c r="J216" s="13"/>
    </row>
    <row r="217" spans="3:10" ht="13.2" x14ac:dyDescent="0.25">
      <c r="C217" s="22"/>
      <c r="D217" s="11"/>
      <c r="E217" s="11"/>
      <c r="H217" s="13"/>
      <c r="I217" s="12"/>
      <c r="J217" s="13"/>
    </row>
    <row r="218" spans="3:10" ht="13.2" x14ac:dyDescent="0.25">
      <c r="C218" s="22"/>
      <c r="D218" s="11"/>
      <c r="E218" s="11"/>
      <c r="H218" s="13"/>
      <c r="I218" s="12"/>
      <c r="J218" s="13"/>
    </row>
    <row r="219" spans="3:10" ht="13.2" x14ac:dyDescent="0.25">
      <c r="C219" s="22"/>
      <c r="D219" s="11"/>
      <c r="E219" s="11"/>
      <c r="H219" s="13"/>
      <c r="I219" s="12"/>
      <c r="J219" s="13"/>
    </row>
    <row r="220" spans="3:10" ht="13.2" x14ac:dyDescent="0.25">
      <c r="C220" s="22"/>
      <c r="D220" s="11"/>
      <c r="E220" s="11"/>
      <c r="H220" s="13"/>
      <c r="I220" s="12"/>
      <c r="J220" s="13"/>
    </row>
    <row r="221" spans="3:10" ht="13.2" x14ac:dyDescent="0.25">
      <c r="C221" s="22"/>
      <c r="D221" s="11"/>
      <c r="E221" s="11"/>
      <c r="H221" s="13"/>
      <c r="I221" s="12"/>
      <c r="J221" s="13"/>
    </row>
    <row r="222" spans="3:10" ht="13.2" x14ac:dyDescent="0.25">
      <c r="C222" s="22"/>
      <c r="D222" s="11"/>
      <c r="E222" s="11"/>
      <c r="H222" s="13"/>
      <c r="I222" s="12"/>
      <c r="J222" s="13"/>
    </row>
    <row r="223" spans="3:10" ht="13.2" x14ac:dyDescent="0.25">
      <c r="C223" s="22"/>
      <c r="D223" s="11"/>
      <c r="E223" s="11"/>
      <c r="H223" s="13"/>
      <c r="I223" s="12"/>
      <c r="J223" s="13"/>
    </row>
    <row r="224" spans="3:10" ht="13.2" x14ac:dyDescent="0.25">
      <c r="C224" s="22"/>
      <c r="D224" s="11"/>
      <c r="E224" s="11"/>
      <c r="H224" s="13"/>
      <c r="I224" s="12"/>
      <c r="J224" s="13"/>
    </row>
    <row r="225" spans="3:10" ht="13.2" x14ac:dyDescent="0.25">
      <c r="C225" s="22"/>
      <c r="D225" s="11"/>
      <c r="E225" s="11"/>
      <c r="H225" s="13"/>
      <c r="I225" s="12"/>
      <c r="J225" s="13"/>
    </row>
    <row r="226" spans="3:10" ht="13.2" x14ac:dyDescent="0.25">
      <c r="C226" s="22"/>
      <c r="D226" s="11"/>
      <c r="E226" s="11"/>
      <c r="H226" s="13"/>
      <c r="I226" s="12"/>
      <c r="J226" s="13"/>
    </row>
    <row r="227" spans="3:10" ht="13.2" x14ac:dyDescent="0.25">
      <c r="C227" s="22"/>
      <c r="D227" s="11"/>
      <c r="E227" s="11"/>
      <c r="H227" s="13"/>
      <c r="I227" s="12"/>
      <c r="J227" s="13"/>
    </row>
    <row r="228" spans="3:10" ht="13.2" x14ac:dyDescent="0.25">
      <c r="C228" s="22"/>
      <c r="D228" s="11"/>
      <c r="E228" s="11"/>
      <c r="H228" s="13"/>
      <c r="I228" s="12"/>
      <c r="J228" s="13"/>
    </row>
    <row r="229" spans="3:10" ht="13.2" x14ac:dyDescent="0.25">
      <c r="C229" s="22"/>
      <c r="D229" s="11"/>
      <c r="E229" s="11"/>
      <c r="H229" s="13"/>
      <c r="I229" s="12"/>
      <c r="J229" s="13"/>
    </row>
    <row r="230" spans="3:10" ht="13.2" x14ac:dyDescent="0.25">
      <c r="C230" s="22"/>
      <c r="D230" s="11"/>
      <c r="E230" s="11"/>
      <c r="H230" s="13"/>
      <c r="I230" s="12"/>
      <c r="J230" s="13"/>
    </row>
    <row r="231" spans="3:10" ht="13.2" x14ac:dyDescent="0.25">
      <c r="C231" s="22"/>
      <c r="D231" s="11"/>
      <c r="E231" s="11"/>
      <c r="H231" s="13"/>
      <c r="I231" s="12"/>
      <c r="J231" s="13"/>
    </row>
    <row r="232" spans="3:10" ht="13.2" x14ac:dyDescent="0.25">
      <c r="C232" s="22"/>
      <c r="D232" s="11"/>
      <c r="E232" s="11"/>
      <c r="H232" s="13"/>
      <c r="I232" s="12"/>
      <c r="J232" s="13"/>
    </row>
    <row r="233" spans="3:10" ht="13.2" x14ac:dyDescent="0.25">
      <c r="C233" s="22"/>
      <c r="D233" s="11"/>
      <c r="E233" s="11"/>
      <c r="H233" s="13"/>
      <c r="I233" s="12"/>
      <c r="J233" s="13"/>
    </row>
    <row r="234" spans="3:10" ht="13.2" x14ac:dyDescent="0.25">
      <c r="C234" s="22"/>
      <c r="D234" s="11"/>
      <c r="E234" s="11"/>
      <c r="H234" s="13"/>
      <c r="I234" s="12"/>
      <c r="J234" s="13"/>
    </row>
    <row r="235" spans="3:10" ht="13.2" x14ac:dyDescent="0.25">
      <c r="C235" s="22"/>
      <c r="D235" s="11"/>
      <c r="E235" s="11"/>
      <c r="H235" s="13"/>
      <c r="I235" s="12"/>
      <c r="J235" s="13"/>
    </row>
    <row r="236" spans="3:10" ht="13.2" x14ac:dyDescent="0.25">
      <c r="C236" s="22"/>
      <c r="D236" s="11"/>
      <c r="E236" s="11"/>
      <c r="H236" s="13"/>
      <c r="I236" s="12"/>
      <c r="J236" s="13"/>
    </row>
    <row r="237" spans="3:10" ht="13.2" x14ac:dyDescent="0.25">
      <c r="C237" s="22"/>
      <c r="D237" s="11"/>
      <c r="E237" s="11"/>
      <c r="H237" s="13"/>
      <c r="I237" s="12"/>
      <c r="J237" s="13"/>
    </row>
    <row r="238" spans="3:10" ht="13.2" x14ac:dyDescent="0.25">
      <c r="C238" s="22"/>
      <c r="D238" s="11"/>
      <c r="E238" s="11"/>
      <c r="H238" s="13"/>
      <c r="I238" s="12"/>
      <c r="J238" s="13"/>
    </row>
    <row r="239" spans="3:10" ht="13.2" x14ac:dyDescent="0.25">
      <c r="C239" s="22"/>
      <c r="D239" s="11"/>
      <c r="E239" s="11"/>
      <c r="H239" s="13"/>
      <c r="I239" s="12"/>
      <c r="J239" s="13"/>
    </row>
    <row r="240" spans="3:10" ht="13.2" x14ac:dyDescent="0.25">
      <c r="C240" s="22"/>
      <c r="D240" s="11"/>
      <c r="E240" s="11"/>
      <c r="H240" s="13"/>
      <c r="I240" s="12"/>
      <c r="J240" s="13"/>
    </row>
    <row r="241" spans="3:10" ht="13.2" x14ac:dyDescent="0.25">
      <c r="C241" s="22"/>
      <c r="D241" s="11"/>
      <c r="E241" s="11"/>
      <c r="H241" s="13"/>
      <c r="I241" s="12"/>
      <c r="J241" s="13"/>
    </row>
    <row r="242" spans="3:10" ht="13.2" x14ac:dyDescent="0.25">
      <c r="C242" s="22"/>
      <c r="D242" s="11"/>
      <c r="E242" s="11"/>
      <c r="H242" s="13"/>
      <c r="I242" s="12"/>
      <c r="J242" s="13"/>
    </row>
    <row r="243" spans="3:10" ht="13.2" x14ac:dyDescent="0.25">
      <c r="C243" s="22"/>
      <c r="D243" s="11"/>
      <c r="E243" s="11"/>
      <c r="H243" s="13"/>
      <c r="I243" s="12"/>
      <c r="J243" s="13"/>
    </row>
    <row r="244" spans="3:10" ht="13.2" x14ac:dyDescent="0.25">
      <c r="C244" s="22"/>
      <c r="D244" s="11"/>
      <c r="E244" s="11"/>
      <c r="H244" s="13"/>
      <c r="I244" s="12"/>
      <c r="J244" s="13"/>
    </row>
    <row r="245" spans="3:10" ht="13.2" x14ac:dyDescent="0.25">
      <c r="C245" s="22"/>
      <c r="D245" s="11"/>
      <c r="E245" s="11"/>
      <c r="H245" s="13"/>
      <c r="I245" s="12"/>
      <c r="J245" s="13"/>
    </row>
    <row r="246" spans="3:10" ht="13.2" x14ac:dyDescent="0.25">
      <c r="C246" s="22"/>
      <c r="D246" s="11"/>
      <c r="E246" s="11"/>
      <c r="H246" s="13"/>
      <c r="I246" s="12"/>
      <c r="J246" s="13"/>
    </row>
    <row r="247" spans="3:10" ht="13.2" x14ac:dyDescent="0.25">
      <c r="C247" s="22"/>
      <c r="D247" s="11"/>
      <c r="E247" s="11"/>
      <c r="H247" s="13"/>
      <c r="I247" s="12"/>
      <c r="J247" s="13"/>
    </row>
    <row r="248" spans="3:10" ht="13.2" x14ac:dyDescent="0.25">
      <c r="C248" s="22"/>
      <c r="D248" s="11"/>
      <c r="E248" s="11"/>
      <c r="H248" s="13"/>
      <c r="I248" s="12"/>
      <c r="J248" s="13"/>
    </row>
    <row r="249" spans="3:10" ht="13.2" x14ac:dyDescent="0.25">
      <c r="C249" s="22"/>
      <c r="D249" s="11"/>
      <c r="E249" s="11"/>
      <c r="H249" s="13"/>
      <c r="I249" s="12"/>
      <c r="J249" s="13"/>
    </row>
    <row r="250" spans="3:10" ht="13.2" x14ac:dyDescent="0.25">
      <c r="C250" s="22"/>
      <c r="D250" s="11"/>
      <c r="E250" s="11"/>
      <c r="H250" s="13"/>
      <c r="I250" s="12"/>
      <c r="J250" s="13"/>
    </row>
    <row r="251" spans="3:10" ht="13.2" x14ac:dyDescent="0.25">
      <c r="C251" s="22"/>
      <c r="D251" s="11"/>
      <c r="E251" s="11"/>
      <c r="H251" s="13"/>
      <c r="I251" s="12"/>
      <c r="J251" s="13"/>
    </row>
    <row r="252" spans="3:10" ht="13.2" x14ac:dyDescent="0.25">
      <c r="C252" s="22"/>
      <c r="D252" s="11"/>
      <c r="E252" s="11"/>
      <c r="H252" s="13"/>
      <c r="I252" s="12"/>
      <c r="J252" s="13"/>
    </row>
    <row r="253" spans="3:10" ht="13.2" x14ac:dyDescent="0.25">
      <c r="C253" s="22"/>
      <c r="D253" s="11"/>
      <c r="E253" s="11"/>
      <c r="H253" s="13"/>
      <c r="I253" s="12"/>
      <c r="J253" s="13"/>
    </row>
    <row r="254" spans="3:10" ht="13.2" x14ac:dyDescent="0.25">
      <c r="C254" s="22"/>
      <c r="D254" s="11"/>
      <c r="E254" s="11"/>
      <c r="H254" s="13"/>
      <c r="I254" s="12"/>
      <c r="J254" s="13"/>
    </row>
    <row r="255" spans="3:10" ht="13.2" x14ac:dyDescent="0.25">
      <c r="C255" s="22"/>
      <c r="D255" s="11"/>
      <c r="E255" s="11"/>
      <c r="H255" s="13"/>
      <c r="I255" s="12"/>
      <c r="J255" s="13"/>
    </row>
    <row r="256" spans="3:10" ht="13.2" x14ac:dyDescent="0.25">
      <c r="C256" s="22"/>
      <c r="D256" s="11"/>
      <c r="E256" s="11"/>
      <c r="H256" s="13"/>
      <c r="I256" s="12"/>
      <c r="J256" s="13"/>
    </row>
    <row r="257" spans="3:10" ht="13.2" x14ac:dyDescent="0.25">
      <c r="C257" s="22"/>
      <c r="D257" s="11"/>
      <c r="E257" s="11"/>
      <c r="H257" s="13"/>
      <c r="I257" s="12"/>
      <c r="J257" s="13"/>
    </row>
    <row r="258" spans="3:10" ht="13.2" x14ac:dyDescent="0.25">
      <c r="C258" s="22"/>
      <c r="D258" s="11"/>
      <c r="E258" s="11"/>
      <c r="H258" s="13"/>
      <c r="I258" s="12"/>
      <c r="J258" s="13"/>
    </row>
    <row r="259" spans="3:10" ht="13.2" x14ac:dyDescent="0.25">
      <c r="C259" s="22"/>
      <c r="D259" s="11"/>
      <c r="E259" s="11"/>
      <c r="H259" s="13"/>
      <c r="I259" s="12"/>
      <c r="J259" s="13"/>
    </row>
    <row r="260" spans="3:10" ht="13.2" x14ac:dyDescent="0.25">
      <c r="C260" s="22"/>
      <c r="D260" s="11"/>
      <c r="E260" s="11"/>
      <c r="H260" s="13"/>
      <c r="I260" s="12"/>
      <c r="J260" s="13"/>
    </row>
    <row r="261" spans="3:10" ht="13.2" x14ac:dyDescent="0.25">
      <c r="C261" s="22"/>
      <c r="D261" s="11"/>
      <c r="E261" s="11"/>
      <c r="H261" s="13"/>
      <c r="I261" s="12"/>
      <c r="J261" s="13"/>
    </row>
    <row r="262" spans="3:10" ht="13.2" x14ac:dyDescent="0.25">
      <c r="C262" s="22"/>
      <c r="D262" s="11"/>
      <c r="E262" s="11"/>
      <c r="H262" s="13"/>
      <c r="I262" s="12"/>
      <c r="J262" s="13"/>
    </row>
    <row r="263" spans="3:10" ht="13.2" x14ac:dyDescent="0.25">
      <c r="C263" s="22"/>
      <c r="D263" s="11"/>
      <c r="E263" s="11"/>
      <c r="H263" s="13"/>
      <c r="I263" s="12"/>
      <c r="J263" s="13"/>
    </row>
    <row r="264" spans="3:10" ht="13.2" x14ac:dyDescent="0.25">
      <c r="C264" s="22"/>
      <c r="D264" s="11"/>
      <c r="E264" s="11"/>
      <c r="H264" s="13"/>
      <c r="I264" s="12"/>
      <c r="J264" s="13"/>
    </row>
    <row r="265" spans="3:10" ht="13.2" x14ac:dyDescent="0.25">
      <c r="C265" s="22"/>
      <c r="D265" s="11"/>
      <c r="E265" s="11"/>
      <c r="H265" s="13"/>
      <c r="I265" s="12"/>
      <c r="J265" s="13"/>
    </row>
    <row r="266" spans="3:10" ht="13.2" x14ac:dyDescent="0.25">
      <c r="C266" s="22"/>
      <c r="D266" s="11"/>
      <c r="E266" s="11"/>
      <c r="H266" s="13"/>
      <c r="I266" s="12"/>
      <c r="J266" s="13"/>
    </row>
    <row r="267" spans="3:10" ht="13.2" x14ac:dyDescent="0.25">
      <c r="C267" s="22"/>
      <c r="D267" s="11"/>
      <c r="E267" s="11"/>
      <c r="H267" s="13"/>
      <c r="I267" s="12"/>
      <c r="J267" s="13"/>
    </row>
    <row r="268" spans="3:10" ht="13.2" x14ac:dyDescent="0.25">
      <c r="C268" s="22"/>
      <c r="D268" s="11"/>
      <c r="E268" s="11"/>
      <c r="H268" s="13"/>
      <c r="I268" s="12"/>
      <c r="J268" s="13"/>
    </row>
    <row r="269" spans="3:10" ht="13.2" x14ac:dyDescent="0.25">
      <c r="C269" s="22"/>
      <c r="D269" s="11"/>
      <c r="E269" s="11"/>
      <c r="H269" s="13"/>
      <c r="I269" s="12"/>
      <c r="J269" s="13"/>
    </row>
    <row r="270" spans="3:10" ht="13.2" x14ac:dyDescent="0.25">
      <c r="C270" s="22"/>
      <c r="D270" s="11"/>
      <c r="E270" s="11"/>
      <c r="H270" s="13"/>
      <c r="I270" s="12"/>
      <c r="J270" s="13"/>
    </row>
    <row r="271" spans="3:10" ht="13.2" x14ac:dyDescent="0.25">
      <c r="C271" s="22"/>
      <c r="D271" s="11"/>
      <c r="E271" s="11"/>
      <c r="H271" s="13"/>
      <c r="I271" s="12"/>
      <c r="J271" s="13"/>
    </row>
    <row r="272" spans="3:10" ht="13.2" x14ac:dyDescent="0.25">
      <c r="C272" s="22"/>
      <c r="D272" s="11"/>
      <c r="E272" s="11"/>
      <c r="H272" s="13"/>
      <c r="I272" s="12"/>
      <c r="J272" s="13"/>
    </row>
    <row r="273" spans="3:10" ht="13.2" x14ac:dyDescent="0.25">
      <c r="C273" s="22"/>
      <c r="D273" s="11"/>
      <c r="E273" s="11"/>
      <c r="H273" s="13"/>
      <c r="I273" s="12"/>
      <c r="J273" s="13"/>
    </row>
    <row r="274" spans="3:10" ht="13.2" x14ac:dyDescent="0.25">
      <c r="C274" s="22"/>
      <c r="D274" s="11"/>
      <c r="E274" s="11"/>
      <c r="H274" s="13"/>
      <c r="I274" s="12"/>
      <c r="J274" s="13"/>
    </row>
    <row r="275" spans="3:10" ht="13.2" x14ac:dyDescent="0.25">
      <c r="C275" s="22"/>
      <c r="D275" s="11"/>
      <c r="E275" s="11"/>
      <c r="H275" s="13"/>
      <c r="I275" s="12"/>
      <c r="J275" s="13"/>
    </row>
    <row r="276" spans="3:10" ht="13.2" x14ac:dyDescent="0.25">
      <c r="C276" s="22"/>
      <c r="D276" s="11"/>
      <c r="E276" s="11"/>
      <c r="H276" s="13"/>
      <c r="I276" s="12"/>
      <c r="J276" s="13"/>
    </row>
    <row r="277" spans="3:10" ht="13.2" x14ac:dyDescent="0.25">
      <c r="C277" s="22"/>
      <c r="D277" s="11"/>
      <c r="E277" s="11"/>
      <c r="H277" s="13"/>
      <c r="I277" s="12"/>
      <c r="J277" s="13"/>
    </row>
    <row r="278" spans="3:10" ht="13.2" x14ac:dyDescent="0.25">
      <c r="C278" s="22"/>
      <c r="D278" s="11"/>
      <c r="E278" s="11"/>
      <c r="H278" s="13"/>
      <c r="I278" s="12"/>
      <c r="J278" s="13"/>
    </row>
    <row r="279" spans="3:10" ht="13.2" x14ac:dyDescent="0.25">
      <c r="C279" s="22"/>
      <c r="D279" s="11"/>
      <c r="E279" s="11"/>
      <c r="H279" s="13"/>
      <c r="I279" s="12"/>
      <c r="J279" s="13"/>
    </row>
    <row r="280" spans="3:10" ht="13.2" x14ac:dyDescent="0.25">
      <c r="C280" s="22"/>
      <c r="D280" s="11"/>
      <c r="E280" s="11"/>
      <c r="H280" s="13"/>
      <c r="I280" s="12"/>
      <c r="J280" s="13"/>
    </row>
    <row r="281" spans="3:10" ht="13.2" x14ac:dyDescent="0.25">
      <c r="C281" s="22"/>
      <c r="D281" s="11"/>
      <c r="E281" s="11"/>
      <c r="H281" s="13"/>
      <c r="I281" s="12"/>
      <c r="J281" s="13"/>
    </row>
    <row r="282" spans="3:10" ht="13.2" x14ac:dyDescent="0.25">
      <c r="C282" s="22"/>
      <c r="D282" s="11"/>
      <c r="E282" s="11"/>
      <c r="H282" s="13"/>
      <c r="I282" s="12"/>
      <c r="J282" s="13"/>
    </row>
    <row r="283" spans="3:10" ht="13.2" x14ac:dyDescent="0.25">
      <c r="C283" s="22"/>
      <c r="D283" s="11"/>
      <c r="E283" s="11"/>
      <c r="H283" s="13"/>
      <c r="I283" s="12"/>
      <c r="J283" s="13"/>
    </row>
    <row r="284" spans="3:10" ht="13.2" x14ac:dyDescent="0.25">
      <c r="C284" s="22"/>
      <c r="D284" s="11"/>
      <c r="E284" s="11"/>
      <c r="H284" s="13"/>
      <c r="I284" s="12"/>
      <c r="J284" s="13"/>
    </row>
    <row r="285" spans="3:10" ht="13.2" x14ac:dyDescent="0.25">
      <c r="C285" s="22"/>
      <c r="D285" s="11"/>
      <c r="E285" s="11"/>
      <c r="H285" s="13"/>
      <c r="I285" s="12"/>
      <c r="J285" s="13"/>
    </row>
    <row r="286" spans="3:10" ht="13.2" x14ac:dyDescent="0.25">
      <c r="C286" s="22"/>
      <c r="D286" s="11"/>
      <c r="E286" s="11"/>
      <c r="H286" s="13"/>
      <c r="I286" s="12"/>
      <c r="J286" s="13"/>
    </row>
    <row r="287" spans="3:10" ht="13.2" x14ac:dyDescent="0.25">
      <c r="C287" s="22"/>
      <c r="D287" s="11"/>
      <c r="E287" s="11"/>
      <c r="H287" s="13"/>
      <c r="I287" s="12"/>
      <c r="J287" s="13"/>
    </row>
    <row r="288" spans="3:10" ht="13.2" x14ac:dyDescent="0.25">
      <c r="C288" s="22"/>
      <c r="D288" s="11"/>
      <c r="E288" s="11"/>
      <c r="H288" s="13"/>
      <c r="I288" s="12"/>
      <c r="J288" s="13"/>
    </row>
    <row r="289" spans="3:10" ht="13.2" x14ac:dyDescent="0.25">
      <c r="C289" s="22"/>
      <c r="D289" s="11"/>
      <c r="E289" s="11"/>
      <c r="H289" s="13"/>
      <c r="I289" s="12"/>
      <c r="J289" s="13"/>
    </row>
    <row r="290" spans="3:10" ht="13.2" x14ac:dyDescent="0.25">
      <c r="C290" s="22"/>
      <c r="D290" s="11"/>
      <c r="E290" s="11"/>
      <c r="H290" s="13"/>
      <c r="I290" s="12"/>
      <c r="J290" s="13"/>
    </row>
    <row r="291" spans="3:10" ht="13.2" x14ac:dyDescent="0.25">
      <c r="C291" s="22"/>
      <c r="D291" s="11"/>
      <c r="E291" s="11"/>
      <c r="H291" s="13"/>
      <c r="I291" s="12"/>
      <c r="J291" s="13"/>
    </row>
    <row r="292" spans="3:10" ht="13.2" x14ac:dyDescent="0.25">
      <c r="C292" s="22"/>
      <c r="D292" s="11"/>
      <c r="E292" s="11"/>
      <c r="H292" s="13"/>
      <c r="I292" s="12"/>
      <c r="J292" s="13"/>
    </row>
    <row r="293" spans="3:10" ht="13.2" x14ac:dyDescent="0.25">
      <c r="C293" s="22"/>
      <c r="D293" s="11"/>
      <c r="E293" s="11"/>
      <c r="H293" s="13"/>
      <c r="I293" s="12"/>
      <c r="J293" s="13"/>
    </row>
    <row r="294" spans="3:10" ht="13.2" x14ac:dyDescent="0.25">
      <c r="C294" s="22"/>
      <c r="D294" s="11"/>
      <c r="E294" s="11"/>
      <c r="H294" s="13"/>
      <c r="I294" s="12"/>
      <c r="J294" s="13"/>
    </row>
    <row r="295" spans="3:10" ht="13.2" x14ac:dyDescent="0.25">
      <c r="C295" s="22"/>
      <c r="D295" s="11"/>
      <c r="E295" s="11"/>
      <c r="H295" s="13"/>
      <c r="I295" s="12"/>
      <c r="J295" s="13"/>
    </row>
    <row r="296" spans="3:10" ht="13.2" x14ac:dyDescent="0.25">
      <c r="C296" s="22"/>
      <c r="D296" s="11"/>
      <c r="E296" s="11"/>
      <c r="H296" s="13"/>
      <c r="I296" s="12"/>
      <c r="J296" s="13"/>
    </row>
    <row r="297" spans="3:10" ht="13.2" x14ac:dyDescent="0.25">
      <c r="C297" s="22"/>
      <c r="D297" s="11"/>
      <c r="E297" s="11"/>
      <c r="H297" s="13"/>
      <c r="I297" s="12"/>
      <c r="J297" s="13"/>
    </row>
    <row r="298" spans="3:10" ht="13.2" x14ac:dyDescent="0.25">
      <c r="C298" s="22"/>
      <c r="D298" s="11"/>
      <c r="E298" s="11"/>
      <c r="H298" s="13"/>
      <c r="I298" s="12"/>
      <c r="J298" s="13"/>
    </row>
    <row r="299" spans="3:10" ht="13.2" x14ac:dyDescent="0.25">
      <c r="C299" s="22"/>
      <c r="D299" s="11"/>
      <c r="E299" s="11"/>
      <c r="H299" s="13"/>
      <c r="I299" s="12"/>
      <c r="J299" s="13"/>
    </row>
    <row r="300" spans="3:10" ht="13.2" x14ac:dyDescent="0.25">
      <c r="C300" s="22"/>
      <c r="D300" s="11"/>
      <c r="E300" s="11"/>
      <c r="H300" s="13"/>
      <c r="I300" s="12"/>
      <c r="J300" s="13"/>
    </row>
    <row r="301" spans="3:10" ht="13.2" x14ac:dyDescent="0.25">
      <c r="C301" s="22"/>
      <c r="D301" s="11"/>
      <c r="E301" s="11"/>
      <c r="H301" s="13"/>
      <c r="I301" s="12"/>
      <c r="J301" s="13"/>
    </row>
    <row r="302" spans="3:10" ht="13.2" x14ac:dyDescent="0.25">
      <c r="C302" s="22"/>
      <c r="D302" s="11"/>
      <c r="E302" s="11"/>
      <c r="H302" s="13"/>
      <c r="I302" s="12"/>
      <c r="J302" s="13"/>
    </row>
    <row r="303" spans="3:10" ht="13.2" x14ac:dyDescent="0.25">
      <c r="C303" s="22"/>
      <c r="D303" s="11"/>
      <c r="E303" s="11"/>
      <c r="H303" s="13"/>
      <c r="I303" s="12"/>
      <c r="J303" s="13"/>
    </row>
    <row r="304" spans="3:10" ht="13.2" x14ac:dyDescent="0.25">
      <c r="C304" s="22"/>
      <c r="D304" s="11"/>
      <c r="E304" s="11"/>
      <c r="H304" s="13"/>
      <c r="I304" s="12"/>
      <c r="J304" s="13"/>
    </row>
    <row r="305" spans="3:10" ht="13.2" x14ac:dyDescent="0.25">
      <c r="C305" s="22"/>
      <c r="D305" s="11"/>
      <c r="E305" s="11"/>
      <c r="H305" s="13"/>
      <c r="I305" s="12"/>
      <c r="J305" s="13"/>
    </row>
    <row r="306" spans="3:10" ht="13.2" x14ac:dyDescent="0.25">
      <c r="C306" s="22"/>
      <c r="D306" s="11"/>
      <c r="E306" s="11"/>
      <c r="H306" s="13"/>
      <c r="I306" s="12"/>
      <c r="J306" s="13"/>
    </row>
    <row r="307" spans="3:10" ht="13.2" x14ac:dyDescent="0.25">
      <c r="C307" s="22"/>
      <c r="D307" s="11"/>
      <c r="E307" s="11"/>
      <c r="H307" s="13"/>
      <c r="I307" s="12"/>
      <c r="J307" s="13"/>
    </row>
    <row r="308" spans="3:10" ht="13.2" x14ac:dyDescent="0.25">
      <c r="C308" s="22"/>
      <c r="D308" s="11"/>
      <c r="E308" s="11"/>
      <c r="H308" s="13"/>
      <c r="I308" s="12"/>
      <c r="J308" s="13"/>
    </row>
    <row r="309" spans="3:10" ht="13.2" x14ac:dyDescent="0.25">
      <c r="C309" s="22"/>
      <c r="D309" s="11"/>
      <c r="E309" s="11"/>
      <c r="H309" s="13"/>
      <c r="I309" s="12"/>
      <c r="J309" s="13"/>
    </row>
    <row r="310" spans="3:10" ht="13.2" x14ac:dyDescent="0.25">
      <c r="C310" s="22"/>
      <c r="D310" s="11"/>
      <c r="E310" s="11"/>
      <c r="H310" s="13"/>
      <c r="I310" s="12"/>
      <c r="J310" s="13"/>
    </row>
    <row r="311" spans="3:10" ht="13.2" x14ac:dyDescent="0.25">
      <c r="C311" s="22"/>
      <c r="D311" s="11"/>
      <c r="E311" s="11"/>
      <c r="H311" s="13"/>
      <c r="I311" s="12"/>
      <c r="J311" s="13"/>
    </row>
    <row r="312" spans="3:10" ht="13.2" x14ac:dyDescent="0.25">
      <c r="C312" s="22"/>
      <c r="D312" s="11"/>
      <c r="E312" s="11"/>
      <c r="H312" s="13"/>
      <c r="I312" s="12"/>
      <c r="J312" s="13"/>
    </row>
    <row r="313" spans="3:10" ht="13.2" x14ac:dyDescent="0.25">
      <c r="C313" s="22"/>
      <c r="D313" s="11"/>
      <c r="E313" s="11"/>
      <c r="H313" s="13"/>
      <c r="I313" s="12"/>
      <c r="J313" s="13"/>
    </row>
    <row r="314" spans="3:10" ht="13.2" x14ac:dyDescent="0.25">
      <c r="C314" s="22"/>
      <c r="D314" s="11"/>
      <c r="E314" s="11"/>
      <c r="H314" s="13"/>
      <c r="I314" s="12"/>
      <c r="J314" s="13"/>
    </row>
    <row r="315" spans="3:10" ht="13.2" x14ac:dyDescent="0.25">
      <c r="C315" s="22"/>
      <c r="D315" s="11"/>
      <c r="E315" s="11"/>
      <c r="H315" s="13"/>
      <c r="I315" s="12"/>
      <c r="J315" s="13"/>
    </row>
    <row r="316" spans="3:10" ht="13.2" x14ac:dyDescent="0.25">
      <c r="C316" s="22"/>
      <c r="D316" s="11"/>
      <c r="E316" s="11"/>
      <c r="H316" s="13"/>
      <c r="I316" s="12"/>
      <c r="J316" s="13"/>
    </row>
    <row r="317" spans="3:10" ht="13.2" x14ac:dyDescent="0.25">
      <c r="C317" s="22"/>
      <c r="D317" s="11"/>
      <c r="E317" s="11"/>
      <c r="H317" s="13"/>
      <c r="I317" s="12"/>
      <c r="J317" s="13"/>
    </row>
    <row r="318" spans="3:10" ht="13.2" x14ac:dyDescent="0.25">
      <c r="C318" s="22"/>
      <c r="D318" s="11"/>
      <c r="E318" s="11"/>
      <c r="H318" s="13"/>
      <c r="I318" s="12"/>
      <c r="J318" s="13"/>
    </row>
    <row r="319" spans="3:10" ht="13.2" x14ac:dyDescent="0.25">
      <c r="C319" s="22"/>
      <c r="D319" s="11"/>
      <c r="E319" s="11"/>
      <c r="H319" s="13"/>
      <c r="I319" s="12"/>
      <c r="J319" s="13"/>
    </row>
    <row r="320" spans="3:10" ht="13.2" x14ac:dyDescent="0.25">
      <c r="C320" s="22"/>
      <c r="D320" s="11"/>
      <c r="E320" s="11"/>
      <c r="H320" s="13"/>
      <c r="I320" s="12"/>
      <c r="J320" s="13"/>
    </row>
    <row r="321" spans="3:10" ht="13.2" x14ac:dyDescent="0.25">
      <c r="C321" s="22"/>
      <c r="D321" s="11"/>
      <c r="E321" s="11"/>
      <c r="H321" s="13"/>
      <c r="I321" s="12"/>
      <c r="J321" s="13"/>
    </row>
    <row r="322" spans="3:10" ht="13.2" x14ac:dyDescent="0.25">
      <c r="C322" s="22"/>
      <c r="D322" s="11"/>
      <c r="E322" s="11"/>
      <c r="H322" s="13"/>
      <c r="I322" s="12"/>
      <c r="J322" s="13"/>
    </row>
    <row r="323" spans="3:10" ht="13.2" x14ac:dyDescent="0.25">
      <c r="C323" s="22"/>
      <c r="D323" s="11"/>
      <c r="E323" s="11"/>
      <c r="H323" s="13"/>
      <c r="I323" s="12"/>
      <c r="J323" s="13"/>
    </row>
    <row r="324" spans="3:10" ht="13.2" x14ac:dyDescent="0.25">
      <c r="C324" s="22"/>
      <c r="D324" s="11"/>
      <c r="E324" s="11"/>
      <c r="H324" s="13"/>
      <c r="I324" s="12"/>
      <c r="J324" s="13"/>
    </row>
    <row r="325" spans="3:10" ht="13.2" x14ac:dyDescent="0.25">
      <c r="C325" s="22"/>
      <c r="D325" s="11"/>
      <c r="E325" s="11"/>
      <c r="H325" s="13"/>
      <c r="I325" s="12"/>
      <c r="J325" s="13"/>
    </row>
    <row r="326" spans="3:10" ht="13.2" x14ac:dyDescent="0.25">
      <c r="C326" s="22"/>
      <c r="D326" s="11"/>
      <c r="E326" s="11"/>
      <c r="H326" s="13"/>
      <c r="I326" s="12"/>
      <c r="J326" s="13"/>
    </row>
    <row r="327" spans="3:10" ht="13.2" x14ac:dyDescent="0.25">
      <c r="C327" s="22"/>
      <c r="D327" s="11"/>
      <c r="E327" s="11"/>
      <c r="H327" s="13"/>
      <c r="I327" s="12"/>
      <c r="J327" s="13"/>
    </row>
    <row r="328" spans="3:10" ht="13.2" x14ac:dyDescent="0.25">
      <c r="C328" s="22"/>
      <c r="D328" s="11"/>
      <c r="E328" s="11"/>
      <c r="H328" s="13"/>
      <c r="I328" s="12"/>
      <c r="J328" s="13"/>
    </row>
    <row r="329" spans="3:10" ht="13.2" x14ac:dyDescent="0.25">
      <c r="C329" s="22"/>
      <c r="D329" s="11"/>
      <c r="E329" s="11"/>
      <c r="H329" s="13"/>
      <c r="I329" s="12"/>
      <c r="J329" s="13"/>
    </row>
    <row r="330" spans="3:10" ht="13.2" x14ac:dyDescent="0.25">
      <c r="C330" s="22"/>
      <c r="D330" s="11"/>
      <c r="E330" s="11"/>
      <c r="H330" s="13"/>
      <c r="I330" s="12"/>
      <c r="J330" s="13"/>
    </row>
    <row r="331" spans="3:10" ht="13.2" x14ac:dyDescent="0.25">
      <c r="C331" s="22"/>
      <c r="D331" s="11"/>
      <c r="E331" s="11"/>
      <c r="H331" s="13"/>
      <c r="I331" s="12"/>
      <c r="J331" s="13"/>
    </row>
    <row r="332" spans="3:10" ht="13.2" x14ac:dyDescent="0.25">
      <c r="C332" s="22"/>
      <c r="D332" s="11"/>
      <c r="E332" s="11"/>
      <c r="H332" s="13"/>
      <c r="I332" s="12"/>
      <c r="J332" s="13"/>
    </row>
    <row r="333" spans="3:10" ht="13.2" x14ac:dyDescent="0.25">
      <c r="C333" s="22"/>
      <c r="D333" s="11"/>
      <c r="E333" s="11"/>
      <c r="H333" s="13"/>
      <c r="I333" s="12"/>
      <c r="J333" s="13"/>
    </row>
    <row r="334" spans="3:10" ht="13.2" x14ac:dyDescent="0.25">
      <c r="C334" s="22"/>
      <c r="D334" s="11"/>
      <c r="E334" s="11"/>
      <c r="H334" s="13"/>
      <c r="I334" s="12"/>
      <c r="J334" s="13"/>
    </row>
    <row r="335" spans="3:10" ht="13.2" x14ac:dyDescent="0.25">
      <c r="C335" s="22"/>
      <c r="D335" s="11"/>
      <c r="E335" s="11"/>
      <c r="H335" s="13"/>
      <c r="I335" s="12"/>
      <c r="J335" s="13"/>
    </row>
    <row r="336" spans="3:10" ht="13.2" x14ac:dyDescent="0.25">
      <c r="C336" s="22"/>
      <c r="D336" s="11"/>
      <c r="E336" s="11"/>
      <c r="H336" s="13"/>
      <c r="I336" s="12"/>
      <c r="J336" s="13"/>
    </row>
    <row r="337" spans="3:10" ht="13.2" x14ac:dyDescent="0.25">
      <c r="C337" s="22"/>
      <c r="D337" s="11"/>
      <c r="E337" s="11"/>
      <c r="H337" s="13"/>
      <c r="I337" s="12"/>
      <c r="J337" s="13"/>
    </row>
    <row r="338" spans="3:10" ht="13.2" x14ac:dyDescent="0.25">
      <c r="C338" s="22"/>
      <c r="D338" s="11"/>
      <c r="E338" s="11"/>
      <c r="H338" s="13"/>
      <c r="I338" s="12"/>
      <c r="J338" s="13"/>
    </row>
    <row r="339" spans="3:10" ht="13.2" x14ac:dyDescent="0.25">
      <c r="C339" s="22"/>
      <c r="D339" s="11"/>
      <c r="E339" s="11"/>
      <c r="H339" s="13"/>
      <c r="I339" s="12"/>
      <c r="J339" s="13"/>
    </row>
    <row r="340" spans="3:10" ht="13.2" x14ac:dyDescent="0.25">
      <c r="C340" s="22"/>
      <c r="D340" s="11"/>
      <c r="E340" s="11"/>
      <c r="H340" s="13"/>
      <c r="I340" s="12"/>
      <c r="J340" s="13"/>
    </row>
    <row r="341" spans="3:10" ht="13.2" x14ac:dyDescent="0.25">
      <c r="C341" s="22"/>
      <c r="D341" s="11"/>
      <c r="E341" s="11"/>
      <c r="H341" s="13"/>
      <c r="I341" s="12"/>
      <c r="J341" s="13"/>
    </row>
    <row r="342" spans="3:10" ht="13.2" x14ac:dyDescent="0.25">
      <c r="C342" s="22"/>
      <c r="D342" s="11"/>
      <c r="E342" s="11"/>
      <c r="H342" s="13"/>
      <c r="I342" s="12"/>
      <c r="J342" s="13"/>
    </row>
    <row r="343" spans="3:10" ht="13.2" x14ac:dyDescent="0.25">
      <c r="C343" s="22"/>
      <c r="D343" s="11"/>
      <c r="E343" s="11"/>
      <c r="H343" s="13"/>
      <c r="I343" s="12"/>
      <c r="J343" s="13"/>
    </row>
    <row r="344" spans="3:10" ht="13.2" x14ac:dyDescent="0.25">
      <c r="C344" s="22"/>
      <c r="D344" s="11"/>
      <c r="E344" s="11"/>
      <c r="H344" s="13"/>
      <c r="I344" s="12"/>
      <c r="J344" s="13"/>
    </row>
    <row r="345" spans="3:10" ht="13.2" x14ac:dyDescent="0.25">
      <c r="C345" s="22"/>
      <c r="D345" s="11"/>
      <c r="E345" s="11"/>
      <c r="H345" s="13"/>
      <c r="I345" s="12"/>
      <c r="J345" s="13"/>
    </row>
    <row r="346" spans="3:10" ht="13.2" x14ac:dyDescent="0.25">
      <c r="C346" s="22"/>
      <c r="D346" s="11"/>
      <c r="E346" s="11"/>
      <c r="H346" s="13"/>
      <c r="I346" s="12"/>
      <c r="J346" s="13"/>
    </row>
    <row r="347" spans="3:10" ht="13.2" x14ac:dyDescent="0.25">
      <c r="C347" s="22"/>
      <c r="D347" s="11"/>
      <c r="E347" s="11"/>
      <c r="H347" s="13"/>
      <c r="I347" s="12"/>
      <c r="J347" s="13"/>
    </row>
    <row r="348" spans="3:10" ht="13.2" x14ac:dyDescent="0.25">
      <c r="C348" s="22"/>
      <c r="D348" s="11"/>
      <c r="E348" s="11"/>
      <c r="H348" s="13"/>
      <c r="I348" s="12"/>
      <c r="J348" s="13"/>
    </row>
    <row r="349" spans="3:10" ht="13.2" x14ac:dyDescent="0.25">
      <c r="C349" s="22"/>
      <c r="D349" s="11"/>
      <c r="E349" s="11"/>
      <c r="H349" s="13"/>
      <c r="I349" s="12"/>
      <c r="J349" s="13"/>
    </row>
    <row r="350" spans="3:10" ht="13.2" x14ac:dyDescent="0.25">
      <c r="C350" s="22"/>
      <c r="D350" s="11"/>
      <c r="E350" s="11"/>
      <c r="H350" s="13"/>
      <c r="I350" s="12"/>
      <c r="J350" s="13"/>
    </row>
    <row r="351" spans="3:10" ht="13.2" x14ac:dyDescent="0.25">
      <c r="C351" s="22"/>
      <c r="D351" s="11"/>
      <c r="E351" s="11"/>
      <c r="H351" s="13"/>
      <c r="I351" s="12"/>
      <c r="J351" s="13"/>
    </row>
    <row r="352" spans="3:10" ht="13.2" x14ac:dyDescent="0.25">
      <c r="C352" s="22"/>
      <c r="D352" s="11"/>
      <c r="E352" s="11"/>
      <c r="H352" s="13"/>
      <c r="I352" s="12"/>
      <c r="J352" s="13"/>
    </row>
    <row r="353" spans="3:10" ht="13.2" x14ac:dyDescent="0.25">
      <c r="C353" s="22"/>
      <c r="D353" s="11"/>
      <c r="E353" s="11"/>
      <c r="H353" s="13"/>
      <c r="I353" s="12"/>
      <c r="J353" s="13"/>
    </row>
    <row r="354" spans="3:10" ht="13.2" x14ac:dyDescent="0.25">
      <c r="C354" s="22"/>
      <c r="D354" s="11"/>
      <c r="E354" s="11"/>
      <c r="H354" s="13"/>
      <c r="I354" s="12"/>
      <c r="J354" s="13"/>
    </row>
    <row r="355" spans="3:10" ht="13.2" x14ac:dyDescent="0.25">
      <c r="C355" s="22"/>
      <c r="D355" s="11"/>
      <c r="E355" s="11"/>
      <c r="H355" s="13"/>
      <c r="I355" s="12"/>
      <c r="J355" s="13"/>
    </row>
    <row r="356" spans="3:10" ht="13.2" x14ac:dyDescent="0.25">
      <c r="C356" s="22"/>
      <c r="D356" s="11"/>
      <c r="E356" s="11"/>
      <c r="H356" s="13"/>
      <c r="I356" s="12"/>
      <c r="J356" s="13"/>
    </row>
    <row r="357" spans="3:10" ht="13.2" x14ac:dyDescent="0.25">
      <c r="C357" s="22"/>
      <c r="D357" s="11"/>
      <c r="E357" s="11"/>
      <c r="H357" s="13"/>
      <c r="I357" s="12"/>
      <c r="J357" s="13"/>
    </row>
    <row r="358" spans="3:10" ht="13.2" x14ac:dyDescent="0.25">
      <c r="C358" s="22"/>
      <c r="D358" s="11"/>
      <c r="E358" s="11"/>
      <c r="H358" s="13"/>
      <c r="I358" s="12"/>
      <c r="J358" s="13"/>
    </row>
    <row r="359" spans="3:10" ht="13.2" x14ac:dyDescent="0.25">
      <c r="C359" s="22"/>
      <c r="D359" s="11"/>
      <c r="E359" s="11"/>
      <c r="H359" s="13"/>
      <c r="I359" s="12"/>
      <c r="J359" s="13"/>
    </row>
    <row r="360" spans="3:10" ht="13.2" x14ac:dyDescent="0.25">
      <c r="C360" s="22"/>
      <c r="D360" s="11"/>
      <c r="E360" s="11"/>
      <c r="H360" s="13"/>
      <c r="I360" s="12"/>
      <c r="J360" s="13"/>
    </row>
    <row r="361" spans="3:10" ht="13.2" x14ac:dyDescent="0.25">
      <c r="C361" s="22"/>
      <c r="D361" s="11"/>
      <c r="E361" s="11"/>
      <c r="H361" s="13"/>
      <c r="I361" s="12"/>
      <c r="J361" s="13"/>
    </row>
    <row r="362" spans="3:10" ht="13.2" x14ac:dyDescent="0.25">
      <c r="C362" s="22"/>
      <c r="D362" s="11"/>
      <c r="E362" s="11"/>
      <c r="H362" s="13"/>
      <c r="I362" s="12"/>
      <c r="J362" s="13"/>
    </row>
    <row r="363" spans="3:10" ht="13.2" x14ac:dyDescent="0.25">
      <c r="C363" s="22"/>
      <c r="D363" s="11"/>
      <c r="E363" s="11"/>
      <c r="H363" s="13"/>
      <c r="I363" s="12"/>
      <c r="J363" s="13"/>
    </row>
    <row r="364" spans="3:10" ht="13.2" x14ac:dyDescent="0.25">
      <c r="C364" s="22"/>
      <c r="D364" s="11"/>
      <c r="E364" s="11"/>
      <c r="H364" s="13"/>
      <c r="I364" s="12"/>
      <c r="J364" s="13"/>
    </row>
    <row r="365" spans="3:10" ht="13.2" x14ac:dyDescent="0.25">
      <c r="C365" s="22"/>
      <c r="D365" s="11"/>
      <c r="E365" s="11"/>
      <c r="H365" s="13"/>
      <c r="I365" s="12"/>
      <c r="J365" s="13"/>
    </row>
    <row r="366" spans="3:10" ht="13.2" x14ac:dyDescent="0.25">
      <c r="C366" s="22"/>
      <c r="D366" s="11"/>
      <c r="E366" s="11"/>
      <c r="H366" s="13"/>
      <c r="I366" s="12"/>
      <c r="J366" s="13"/>
    </row>
    <row r="367" spans="3:10" ht="13.2" x14ac:dyDescent="0.25">
      <c r="C367" s="22"/>
      <c r="D367" s="11"/>
      <c r="E367" s="11"/>
      <c r="H367" s="13"/>
      <c r="I367" s="12"/>
      <c r="J367" s="13"/>
    </row>
    <row r="368" spans="3:10" ht="13.2" x14ac:dyDescent="0.25">
      <c r="C368" s="22"/>
      <c r="D368" s="11"/>
      <c r="E368" s="11"/>
      <c r="H368" s="13"/>
      <c r="I368" s="12"/>
      <c r="J368" s="13"/>
    </row>
    <row r="369" spans="3:10" ht="13.2" x14ac:dyDescent="0.25">
      <c r="C369" s="22"/>
      <c r="D369" s="11"/>
      <c r="E369" s="11"/>
      <c r="H369" s="13"/>
      <c r="I369" s="12"/>
      <c r="J369" s="13"/>
    </row>
    <row r="370" spans="3:10" ht="13.2" x14ac:dyDescent="0.25">
      <c r="C370" s="22"/>
      <c r="D370" s="11"/>
      <c r="E370" s="11"/>
      <c r="H370" s="13"/>
      <c r="I370" s="12"/>
      <c r="J370" s="13"/>
    </row>
    <row r="371" spans="3:10" ht="13.2" x14ac:dyDescent="0.25">
      <c r="C371" s="22"/>
      <c r="D371" s="11"/>
      <c r="E371" s="11"/>
      <c r="H371" s="13"/>
      <c r="I371" s="12"/>
      <c r="J371" s="13"/>
    </row>
    <row r="372" spans="3:10" ht="13.2" x14ac:dyDescent="0.25">
      <c r="C372" s="22"/>
      <c r="D372" s="11"/>
      <c r="E372" s="11"/>
      <c r="H372" s="13"/>
      <c r="I372" s="12"/>
      <c r="J372" s="13"/>
    </row>
    <row r="373" spans="3:10" ht="13.2" x14ac:dyDescent="0.25">
      <c r="C373" s="22"/>
      <c r="D373" s="11"/>
      <c r="E373" s="11"/>
      <c r="H373" s="13"/>
      <c r="I373" s="12"/>
      <c r="J373" s="13"/>
    </row>
    <row r="374" spans="3:10" ht="13.2" x14ac:dyDescent="0.25">
      <c r="C374" s="22"/>
      <c r="D374" s="11"/>
      <c r="E374" s="11"/>
      <c r="H374" s="13"/>
      <c r="I374" s="12"/>
      <c r="J374" s="13"/>
    </row>
    <row r="375" spans="3:10" ht="13.2" x14ac:dyDescent="0.25">
      <c r="C375" s="22"/>
      <c r="D375" s="11"/>
      <c r="E375" s="11"/>
      <c r="H375" s="13"/>
      <c r="I375" s="12"/>
      <c r="J375" s="13"/>
    </row>
    <row r="376" spans="3:10" ht="13.2" x14ac:dyDescent="0.25">
      <c r="C376" s="22"/>
      <c r="D376" s="11"/>
      <c r="E376" s="11"/>
      <c r="H376" s="13"/>
      <c r="I376" s="12"/>
      <c r="J376" s="13"/>
    </row>
    <row r="377" spans="3:10" ht="13.2" x14ac:dyDescent="0.25">
      <c r="C377" s="22"/>
      <c r="D377" s="11"/>
      <c r="E377" s="11"/>
      <c r="H377" s="13"/>
      <c r="I377" s="12"/>
      <c r="J377" s="13"/>
    </row>
    <row r="378" spans="3:10" ht="13.2" x14ac:dyDescent="0.25">
      <c r="C378" s="22"/>
      <c r="D378" s="11"/>
      <c r="E378" s="11"/>
      <c r="H378" s="13"/>
      <c r="I378" s="12"/>
      <c r="J378" s="13"/>
    </row>
    <row r="379" spans="3:10" ht="13.2" x14ac:dyDescent="0.25">
      <c r="C379" s="22"/>
      <c r="D379" s="11"/>
      <c r="E379" s="11"/>
      <c r="H379" s="13"/>
      <c r="I379" s="12"/>
      <c r="J379" s="13"/>
    </row>
    <row r="380" spans="3:10" ht="13.2" x14ac:dyDescent="0.25">
      <c r="C380" s="22"/>
      <c r="D380" s="11"/>
      <c r="E380" s="11"/>
      <c r="H380" s="13"/>
      <c r="I380" s="12"/>
      <c r="J380" s="13"/>
    </row>
    <row r="381" spans="3:10" ht="13.2" x14ac:dyDescent="0.25">
      <c r="C381" s="22"/>
      <c r="D381" s="11"/>
      <c r="E381" s="11"/>
      <c r="H381" s="13"/>
      <c r="I381" s="12"/>
      <c r="J381" s="13"/>
    </row>
    <row r="382" spans="3:10" ht="13.2" x14ac:dyDescent="0.25">
      <c r="C382" s="22"/>
      <c r="D382" s="11"/>
      <c r="E382" s="11"/>
      <c r="H382" s="13"/>
      <c r="I382" s="12"/>
      <c r="J382" s="13"/>
    </row>
    <row r="383" spans="3:10" ht="13.2" x14ac:dyDescent="0.25">
      <c r="C383" s="22"/>
      <c r="D383" s="11"/>
      <c r="E383" s="11"/>
      <c r="H383" s="13"/>
      <c r="I383" s="12"/>
      <c r="J383" s="13"/>
    </row>
    <row r="384" spans="3:10" ht="13.2" x14ac:dyDescent="0.25">
      <c r="C384" s="22"/>
      <c r="D384" s="11"/>
      <c r="E384" s="11"/>
      <c r="H384" s="13"/>
      <c r="I384" s="12"/>
      <c r="J384" s="13"/>
    </row>
    <row r="385" spans="3:10" ht="13.2" x14ac:dyDescent="0.25">
      <c r="C385" s="22"/>
      <c r="D385" s="11"/>
      <c r="E385" s="11"/>
      <c r="H385" s="13"/>
      <c r="I385" s="12"/>
      <c r="J385" s="13"/>
    </row>
    <row r="386" spans="3:10" ht="13.2" x14ac:dyDescent="0.25">
      <c r="C386" s="22"/>
      <c r="D386" s="11"/>
      <c r="E386" s="11"/>
      <c r="H386" s="13"/>
      <c r="I386" s="12"/>
      <c r="J386" s="13"/>
    </row>
    <row r="387" spans="3:10" ht="13.2" x14ac:dyDescent="0.25">
      <c r="C387" s="22"/>
      <c r="D387" s="11"/>
      <c r="E387" s="11"/>
      <c r="H387" s="13"/>
      <c r="I387" s="12"/>
      <c r="J387" s="13"/>
    </row>
    <row r="388" spans="3:10" ht="13.2" x14ac:dyDescent="0.25">
      <c r="C388" s="22"/>
      <c r="D388" s="11"/>
      <c r="E388" s="11"/>
      <c r="H388" s="13"/>
      <c r="I388" s="12"/>
      <c r="J388" s="13"/>
    </row>
    <row r="389" spans="3:10" ht="13.2" x14ac:dyDescent="0.25">
      <c r="C389" s="22"/>
      <c r="D389" s="11"/>
      <c r="E389" s="11"/>
      <c r="H389" s="13"/>
      <c r="I389" s="12"/>
      <c r="J389" s="13"/>
    </row>
    <row r="390" spans="3:10" ht="13.2" x14ac:dyDescent="0.25">
      <c r="C390" s="22"/>
      <c r="D390" s="11"/>
      <c r="E390" s="11"/>
      <c r="H390" s="13"/>
      <c r="I390" s="12"/>
      <c r="J390" s="13"/>
    </row>
    <row r="391" spans="3:10" ht="13.2" x14ac:dyDescent="0.25">
      <c r="C391" s="22"/>
      <c r="D391" s="11"/>
      <c r="E391" s="11"/>
      <c r="H391" s="13"/>
      <c r="I391" s="12"/>
      <c r="J391" s="13"/>
    </row>
    <row r="392" spans="3:10" ht="13.2" x14ac:dyDescent="0.25">
      <c r="C392" s="22"/>
      <c r="D392" s="11"/>
      <c r="E392" s="11"/>
      <c r="H392" s="13"/>
      <c r="I392" s="12"/>
      <c r="J392" s="13"/>
    </row>
    <row r="393" spans="3:10" ht="13.2" x14ac:dyDescent="0.25">
      <c r="C393" s="22"/>
      <c r="D393" s="11"/>
      <c r="E393" s="11"/>
      <c r="H393" s="13"/>
      <c r="I393" s="12"/>
      <c r="J393" s="13"/>
    </row>
    <row r="394" spans="3:10" ht="13.2" x14ac:dyDescent="0.25">
      <c r="C394" s="22"/>
      <c r="D394" s="11"/>
      <c r="E394" s="11"/>
      <c r="H394" s="13"/>
      <c r="I394" s="12"/>
      <c r="J394" s="13"/>
    </row>
    <row r="395" spans="3:10" ht="13.2" x14ac:dyDescent="0.25">
      <c r="C395" s="22"/>
      <c r="D395" s="11"/>
      <c r="E395" s="11"/>
      <c r="H395" s="13"/>
      <c r="I395" s="12"/>
      <c r="J395" s="13"/>
    </row>
    <row r="396" spans="3:10" ht="13.2" x14ac:dyDescent="0.25">
      <c r="C396" s="22"/>
      <c r="D396" s="11"/>
      <c r="E396" s="11"/>
      <c r="H396" s="13"/>
      <c r="I396" s="12"/>
      <c r="J396" s="13"/>
    </row>
    <row r="397" spans="3:10" ht="13.2" x14ac:dyDescent="0.25">
      <c r="C397" s="22"/>
      <c r="D397" s="11"/>
      <c r="E397" s="11"/>
      <c r="H397" s="13"/>
      <c r="I397" s="12"/>
      <c r="J397" s="13"/>
    </row>
    <row r="398" spans="3:10" ht="13.2" x14ac:dyDescent="0.25">
      <c r="C398" s="22"/>
      <c r="D398" s="11"/>
      <c r="E398" s="11"/>
      <c r="H398" s="13"/>
      <c r="I398" s="12"/>
      <c r="J398" s="13"/>
    </row>
    <row r="399" spans="3:10" ht="13.2" x14ac:dyDescent="0.25">
      <c r="C399" s="22"/>
      <c r="D399" s="11"/>
      <c r="E399" s="11"/>
      <c r="H399" s="13"/>
      <c r="I399" s="12"/>
      <c r="J399" s="13"/>
    </row>
    <row r="400" spans="3:10" ht="13.2" x14ac:dyDescent="0.25">
      <c r="C400" s="22"/>
      <c r="D400" s="11"/>
      <c r="E400" s="11"/>
      <c r="H400" s="13"/>
      <c r="I400" s="12"/>
      <c r="J400" s="13"/>
    </row>
    <row r="401" spans="3:10" ht="13.2" x14ac:dyDescent="0.25">
      <c r="C401" s="22"/>
      <c r="D401" s="11"/>
      <c r="E401" s="11"/>
      <c r="H401" s="13"/>
      <c r="I401" s="12"/>
      <c r="J401" s="13"/>
    </row>
    <row r="402" spans="3:10" ht="13.2" x14ac:dyDescent="0.25">
      <c r="C402" s="22"/>
      <c r="D402" s="11"/>
      <c r="E402" s="11"/>
      <c r="H402" s="13"/>
      <c r="I402" s="12"/>
      <c r="J402" s="13"/>
    </row>
    <row r="403" spans="3:10" ht="13.2" x14ac:dyDescent="0.25">
      <c r="C403" s="22"/>
      <c r="D403" s="11"/>
      <c r="E403" s="11"/>
      <c r="H403" s="13"/>
      <c r="I403" s="12"/>
      <c r="J403" s="13"/>
    </row>
    <row r="404" spans="3:10" ht="13.2" x14ac:dyDescent="0.25">
      <c r="C404" s="22"/>
      <c r="D404" s="11"/>
      <c r="E404" s="11"/>
      <c r="H404" s="13"/>
      <c r="I404" s="12"/>
      <c r="J404" s="13"/>
    </row>
    <row r="405" spans="3:10" ht="13.2" x14ac:dyDescent="0.25">
      <c r="C405" s="22"/>
      <c r="D405" s="11"/>
      <c r="E405" s="11"/>
      <c r="H405" s="13"/>
      <c r="I405" s="12"/>
      <c r="J405" s="13"/>
    </row>
    <row r="406" spans="3:10" ht="13.2" x14ac:dyDescent="0.25">
      <c r="C406" s="22"/>
      <c r="D406" s="11"/>
      <c r="E406" s="11"/>
      <c r="H406" s="13"/>
      <c r="I406" s="12"/>
      <c r="J406" s="13"/>
    </row>
    <row r="407" spans="3:10" ht="13.2" x14ac:dyDescent="0.25">
      <c r="C407" s="22"/>
      <c r="D407" s="11"/>
      <c r="E407" s="11"/>
      <c r="H407" s="13"/>
      <c r="I407" s="12"/>
      <c r="J407" s="13"/>
    </row>
    <row r="408" spans="3:10" ht="13.2" x14ac:dyDescent="0.25">
      <c r="C408" s="22"/>
      <c r="D408" s="11"/>
      <c r="E408" s="11"/>
      <c r="H408" s="13"/>
      <c r="I408" s="12"/>
      <c r="J408" s="13"/>
    </row>
    <row r="409" spans="3:10" ht="13.2" x14ac:dyDescent="0.25">
      <c r="C409" s="22"/>
      <c r="D409" s="11"/>
      <c r="E409" s="11"/>
      <c r="H409" s="13"/>
      <c r="I409" s="12"/>
      <c r="J409" s="13"/>
    </row>
    <row r="410" spans="3:10" ht="13.2" x14ac:dyDescent="0.25">
      <c r="C410" s="22"/>
      <c r="D410" s="11"/>
      <c r="E410" s="11"/>
      <c r="H410" s="13"/>
      <c r="I410" s="12"/>
      <c r="J410" s="13"/>
    </row>
    <row r="411" spans="3:10" ht="13.2" x14ac:dyDescent="0.25">
      <c r="C411" s="22"/>
      <c r="D411" s="11"/>
      <c r="E411" s="11"/>
      <c r="H411" s="13"/>
      <c r="I411" s="12"/>
      <c r="J411" s="13"/>
    </row>
    <row r="412" spans="3:10" ht="13.2" x14ac:dyDescent="0.25">
      <c r="C412" s="22"/>
      <c r="D412" s="11"/>
      <c r="E412" s="11"/>
      <c r="H412" s="13"/>
      <c r="I412" s="12"/>
      <c r="J412" s="13"/>
    </row>
    <row r="413" spans="3:10" ht="13.2" x14ac:dyDescent="0.25">
      <c r="C413" s="22"/>
      <c r="D413" s="11"/>
      <c r="E413" s="11"/>
      <c r="H413" s="13"/>
      <c r="I413" s="12"/>
      <c r="J413" s="13"/>
    </row>
    <row r="414" spans="3:10" ht="13.2" x14ac:dyDescent="0.25">
      <c r="C414" s="22"/>
      <c r="D414" s="11"/>
      <c r="E414" s="11"/>
      <c r="H414" s="13"/>
      <c r="I414" s="12"/>
      <c r="J414" s="13"/>
    </row>
    <row r="415" spans="3:10" ht="13.2" x14ac:dyDescent="0.25">
      <c r="C415" s="22"/>
      <c r="D415" s="11"/>
      <c r="E415" s="11"/>
      <c r="H415" s="13"/>
      <c r="I415" s="12"/>
      <c r="J415" s="13"/>
    </row>
    <row r="416" spans="3:10" ht="13.2" x14ac:dyDescent="0.25">
      <c r="C416" s="22"/>
      <c r="D416" s="11"/>
      <c r="E416" s="11"/>
      <c r="H416" s="13"/>
      <c r="I416" s="12"/>
      <c r="J416" s="13"/>
    </row>
    <row r="417" spans="3:10" ht="13.2" x14ac:dyDescent="0.25">
      <c r="C417" s="22"/>
      <c r="D417" s="11"/>
      <c r="E417" s="11"/>
      <c r="H417" s="13"/>
      <c r="I417" s="12"/>
      <c r="J417" s="13"/>
    </row>
    <row r="418" spans="3:10" ht="13.2" x14ac:dyDescent="0.25">
      <c r="C418" s="22"/>
      <c r="D418" s="11"/>
      <c r="E418" s="11"/>
      <c r="H418" s="13"/>
      <c r="I418" s="12"/>
      <c r="J418" s="13"/>
    </row>
    <row r="419" spans="3:10" ht="13.2" x14ac:dyDescent="0.25">
      <c r="C419" s="22"/>
      <c r="D419" s="11"/>
      <c r="E419" s="11"/>
      <c r="H419" s="13"/>
      <c r="I419" s="12"/>
      <c r="J419" s="13"/>
    </row>
    <row r="420" spans="3:10" ht="13.2" x14ac:dyDescent="0.25">
      <c r="C420" s="22"/>
      <c r="D420" s="11"/>
      <c r="E420" s="11"/>
      <c r="H420" s="13"/>
      <c r="I420" s="12"/>
      <c r="J420" s="13"/>
    </row>
    <row r="421" spans="3:10" ht="13.2" x14ac:dyDescent="0.25">
      <c r="C421" s="22"/>
      <c r="D421" s="11"/>
      <c r="E421" s="11"/>
      <c r="H421" s="13"/>
      <c r="I421" s="12"/>
      <c r="J421" s="13"/>
    </row>
    <row r="422" spans="3:10" ht="13.2" x14ac:dyDescent="0.25">
      <c r="C422" s="22"/>
      <c r="D422" s="11"/>
      <c r="E422" s="11"/>
      <c r="H422" s="13"/>
      <c r="I422" s="12"/>
      <c r="J422" s="13"/>
    </row>
    <row r="423" spans="3:10" ht="13.2" x14ac:dyDescent="0.25">
      <c r="C423" s="22"/>
      <c r="D423" s="11"/>
      <c r="E423" s="11"/>
      <c r="H423" s="13"/>
      <c r="I423" s="12"/>
      <c r="J423" s="13"/>
    </row>
    <row r="424" spans="3:10" ht="13.2" x14ac:dyDescent="0.25">
      <c r="C424" s="22"/>
      <c r="D424" s="11"/>
      <c r="E424" s="11"/>
      <c r="H424" s="13"/>
      <c r="I424" s="12"/>
      <c r="J424" s="13"/>
    </row>
    <row r="425" spans="3:10" ht="13.2" x14ac:dyDescent="0.25">
      <c r="C425" s="22"/>
      <c r="D425" s="11"/>
      <c r="E425" s="11"/>
      <c r="H425" s="13"/>
      <c r="I425" s="12"/>
      <c r="J425" s="13"/>
    </row>
    <row r="426" spans="3:10" ht="13.2" x14ac:dyDescent="0.25">
      <c r="C426" s="22"/>
      <c r="D426" s="11"/>
      <c r="E426" s="11"/>
      <c r="H426" s="13"/>
      <c r="I426" s="12"/>
      <c r="J426" s="13"/>
    </row>
    <row r="427" spans="3:10" ht="13.2" x14ac:dyDescent="0.25">
      <c r="C427" s="22"/>
      <c r="D427" s="11"/>
      <c r="E427" s="11"/>
      <c r="H427" s="13"/>
      <c r="I427" s="12"/>
      <c r="J427" s="13"/>
    </row>
    <row r="428" spans="3:10" ht="13.2" x14ac:dyDescent="0.25">
      <c r="C428" s="22"/>
      <c r="D428" s="11"/>
      <c r="E428" s="11"/>
      <c r="H428" s="13"/>
      <c r="I428" s="12"/>
      <c r="J428" s="13"/>
    </row>
    <row r="429" spans="3:10" ht="13.2" x14ac:dyDescent="0.25">
      <c r="C429" s="22"/>
      <c r="D429" s="11"/>
      <c r="E429" s="11"/>
      <c r="H429" s="13"/>
      <c r="I429" s="12"/>
      <c r="J429" s="13"/>
    </row>
    <row r="430" spans="3:10" ht="13.2" x14ac:dyDescent="0.25">
      <c r="C430" s="22"/>
      <c r="D430" s="11"/>
      <c r="E430" s="11"/>
      <c r="H430" s="13"/>
      <c r="I430" s="12"/>
      <c r="J430" s="13"/>
    </row>
    <row r="431" spans="3:10" ht="13.2" x14ac:dyDescent="0.25">
      <c r="C431" s="22"/>
      <c r="D431" s="11"/>
      <c r="E431" s="11"/>
      <c r="H431" s="13"/>
      <c r="I431" s="12"/>
      <c r="J431" s="13"/>
    </row>
    <row r="432" spans="3:10" ht="13.2" x14ac:dyDescent="0.25">
      <c r="C432" s="22"/>
      <c r="D432" s="11"/>
      <c r="E432" s="11"/>
      <c r="H432" s="13"/>
      <c r="I432" s="12"/>
      <c r="J432" s="13"/>
    </row>
    <row r="433" spans="3:10" ht="13.2" x14ac:dyDescent="0.25">
      <c r="C433" s="22"/>
      <c r="D433" s="11"/>
      <c r="E433" s="11"/>
      <c r="H433" s="13"/>
      <c r="I433" s="12"/>
      <c r="J433" s="13"/>
    </row>
    <row r="434" spans="3:10" ht="13.2" x14ac:dyDescent="0.25">
      <c r="C434" s="22"/>
      <c r="D434" s="11"/>
      <c r="E434" s="11"/>
      <c r="H434" s="13"/>
      <c r="I434" s="12"/>
      <c r="J434" s="13"/>
    </row>
    <row r="435" spans="3:10" ht="13.2" x14ac:dyDescent="0.25">
      <c r="C435" s="22"/>
      <c r="D435" s="11"/>
      <c r="E435" s="11"/>
      <c r="H435" s="13"/>
      <c r="I435" s="12"/>
      <c r="J435" s="13"/>
    </row>
    <row r="436" spans="3:10" ht="13.2" x14ac:dyDescent="0.25">
      <c r="C436" s="22"/>
      <c r="D436" s="11"/>
      <c r="E436" s="11"/>
      <c r="H436" s="13"/>
      <c r="I436" s="12"/>
      <c r="J436" s="13"/>
    </row>
    <row r="437" spans="3:10" ht="13.2" x14ac:dyDescent="0.25">
      <c r="C437" s="22"/>
      <c r="D437" s="11"/>
      <c r="E437" s="11"/>
      <c r="H437" s="13"/>
      <c r="I437" s="12"/>
      <c r="J437" s="13"/>
    </row>
    <row r="438" spans="3:10" ht="13.2" x14ac:dyDescent="0.25">
      <c r="C438" s="22"/>
      <c r="D438" s="11"/>
      <c r="E438" s="11"/>
      <c r="H438" s="13"/>
      <c r="I438" s="12"/>
      <c r="J438" s="13"/>
    </row>
    <row r="439" spans="3:10" ht="13.2" x14ac:dyDescent="0.25">
      <c r="C439" s="22"/>
      <c r="D439" s="11"/>
      <c r="E439" s="11"/>
      <c r="H439" s="13"/>
      <c r="I439" s="12"/>
      <c r="J439" s="13"/>
    </row>
    <row r="440" spans="3:10" ht="13.2" x14ac:dyDescent="0.25">
      <c r="C440" s="22"/>
      <c r="D440" s="11"/>
      <c r="E440" s="11"/>
      <c r="H440" s="13"/>
      <c r="I440" s="12"/>
      <c r="J440" s="13"/>
    </row>
    <row r="441" spans="3:10" ht="13.2" x14ac:dyDescent="0.25">
      <c r="C441" s="22"/>
      <c r="D441" s="11"/>
      <c r="E441" s="11"/>
      <c r="H441" s="13"/>
      <c r="I441" s="12"/>
      <c r="J441" s="13"/>
    </row>
    <row r="442" spans="3:10" ht="13.2" x14ac:dyDescent="0.25">
      <c r="C442" s="22"/>
      <c r="D442" s="11"/>
      <c r="E442" s="11"/>
      <c r="H442" s="13"/>
      <c r="I442" s="12"/>
      <c r="J442" s="13"/>
    </row>
    <row r="443" spans="3:10" ht="13.2" x14ac:dyDescent="0.25">
      <c r="C443" s="22"/>
      <c r="D443" s="11"/>
      <c r="E443" s="11"/>
      <c r="H443" s="13"/>
      <c r="I443" s="12"/>
      <c r="J443" s="13"/>
    </row>
    <row r="444" spans="3:10" ht="13.2" x14ac:dyDescent="0.25">
      <c r="C444" s="22"/>
      <c r="D444" s="11"/>
      <c r="E444" s="11"/>
      <c r="H444" s="13"/>
      <c r="I444" s="12"/>
      <c r="J444" s="13"/>
    </row>
    <row r="445" spans="3:10" ht="13.2" x14ac:dyDescent="0.25">
      <c r="C445" s="22"/>
      <c r="D445" s="11"/>
      <c r="E445" s="11"/>
      <c r="H445" s="13"/>
      <c r="I445" s="12"/>
      <c r="J445" s="13"/>
    </row>
    <row r="446" spans="3:10" ht="13.2" x14ac:dyDescent="0.25">
      <c r="C446" s="22"/>
      <c r="D446" s="11"/>
      <c r="E446" s="11"/>
      <c r="H446" s="13"/>
      <c r="I446" s="12"/>
      <c r="J446" s="13"/>
    </row>
    <row r="447" spans="3:10" ht="13.2" x14ac:dyDescent="0.25">
      <c r="C447" s="22"/>
      <c r="D447" s="11"/>
      <c r="E447" s="11"/>
      <c r="H447" s="13"/>
      <c r="I447" s="12"/>
      <c r="J447" s="13"/>
    </row>
    <row r="448" spans="3:10" ht="13.2" x14ac:dyDescent="0.25">
      <c r="C448" s="22"/>
      <c r="D448" s="11"/>
      <c r="E448" s="11"/>
      <c r="H448" s="13"/>
      <c r="I448" s="12"/>
      <c r="J448" s="13"/>
    </row>
    <row r="449" spans="3:10" ht="13.2" x14ac:dyDescent="0.25">
      <c r="C449" s="22"/>
      <c r="D449" s="11"/>
      <c r="E449" s="11"/>
      <c r="H449" s="13"/>
      <c r="I449" s="12"/>
      <c r="J449" s="13"/>
    </row>
    <row r="450" spans="3:10" ht="13.2" x14ac:dyDescent="0.25">
      <c r="C450" s="22"/>
      <c r="D450" s="11"/>
      <c r="E450" s="11"/>
      <c r="H450" s="13"/>
      <c r="I450" s="12"/>
      <c r="J450" s="13"/>
    </row>
    <row r="451" spans="3:10" ht="13.2" x14ac:dyDescent="0.25">
      <c r="C451" s="22"/>
      <c r="D451" s="11"/>
      <c r="E451" s="11"/>
      <c r="H451" s="13"/>
      <c r="I451" s="12"/>
      <c r="J451" s="13"/>
    </row>
    <row r="452" spans="3:10" ht="13.2" x14ac:dyDescent="0.25">
      <c r="C452" s="22"/>
      <c r="D452" s="11"/>
      <c r="E452" s="11"/>
      <c r="H452" s="13"/>
      <c r="I452" s="12"/>
      <c r="J452" s="13"/>
    </row>
    <row r="453" spans="3:10" ht="13.2" x14ac:dyDescent="0.25">
      <c r="C453" s="22"/>
      <c r="D453" s="11"/>
      <c r="E453" s="11"/>
      <c r="H453" s="13"/>
      <c r="I453" s="12"/>
      <c r="J453" s="13"/>
    </row>
    <row r="454" spans="3:10" ht="13.2" x14ac:dyDescent="0.25">
      <c r="C454" s="22"/>
      <c r="D454" s="11"/>
      <c r="E454" s="11"/>
      <c r="H454" s="13"/>
      <c r="I454" s="12"/>
      <c r="J454" s="13"/>
    </row>
    <row r="455" spans="3:10" ht="13.2" x14ac:dyDescent="0.25">
      <c r="C455" s="22"/>
      <c r="D455" s="11"/>
      <c r="E455" s="11"/>
      <c r="H455" s="13"/>
      <c r="I455" s="12"/>
      <c r="J455" s="13"/>
    </row>
    <row r="456" spans="3:10" ht="13.2" x14ac:dyDescent="0.25">
      <c r="C456" s="22"/>
      <c r="D456" s="11"/>
      <c r="E456" s="11"/>
      <c r="H456" s="13"/>
      <c r="I456" s="12"/>
      <c r="J456" s="13"/>
    </row>
    <row r="457" spans="3:10" ht="13.2" x14ac:dyDescent="0.25">
      <c r="C457" s="22"/>
      <c r="D457" s="11"/>
      <c r="E457" s="11"/>
      <c r="H457" s="13"/>
      <c r="I457" s="12"/>
      <c r="J457" s="13"/>
    </row>
    <row r="458" spans="3:10" ht="13.2" x14ac:dyDescent="0.25">
      <c r="C458" s="22"/>
      <c r="D458" s="11"/>
      <c r="E458" s="11"/>
      <c r="H458" s="13"/>
      <c r="I458" s="12"/>
      <c r="J458" s="13"/>
    </row>
    <row r="459" spans="3:10" ht="13.2" x14ac:dyDescent="0.25">
      <c r="C459" s="22"/>
      <c r="D459" s="11"/>
      <c r="E459" s="11"/>
      <c r="H459" s="13"/>
      <c r="I459" s="12"/>
      <c r="J459" s="13"/>
    </row>
    <row r="460" spans="3:10" ht="13.2" x14ac:dyDescent="0.25">
      <c r="C460" s="22"/>
      <c r="D460" s="11"/>
      <c r="E460" s="11"/>
      <c r="H460" s="13"/>
      <c r="I460" s="12"/>
      <c r="J460" s="13"/>
    </row>
    <row r="461" spans="3:10" ht="13.2" x14ac:dyDescent="0.25">
      <c r="C461" s="22"/>
      <c r="D461" s="11"/>
      <c r="E461" s="11"/>
      <c r="H461" s="13"/>
      <c r="I461" s="12"/>
      <c r="J461" s="13"/>
    </row>
    <row r="462" spans="3:10" ht="13.2" x14ac:dyDescent="0.25">
      <c r="C462" s="22"/>
      <c r="D462" s="11"/>
      <c r="E462" s="11"/>
      <c r="H462" s="13"/>
      <c r="I462" s="12"/>
      <c r="J462" s="13"/>
    </row>
    <row r="463" spans="3:10" ht="13.2" x14ac:dyDescent="0.25">
      <c r="C463" s="22"/>
      <c r="D463" s="11"/>
      <c r="E463" s="11"/>
      <c r="H463" s="13"/>
      <c r="I463" s="12"/>
      <c r="J463" s="13"/>
    </row>
    <row r="464" spans="3:10" ht="13.2" x14ac:dyDescent="0.25">
      <c r="C464" s="22"/>
      <c r="D464" s="11"/>
      <c r="E464" s="11"/>
      <c r="H464" s="13"/>
      <c r="I464" s="12"/>
      <c r="J464" s="13"/>
    </row>
    <row r="465" spans="3:10" ht="13.2" x14ac:dyDescent="0.25">
      <c r="C465" s="22"/>
      <c r="D465" s="11"/>
      <c r="E465" s="11"/>
      <c r="H465" s="13"/>
      <c r="I465" s="12"/>
      <c r="J465" s="13"/>
    </row>
    <row r="466" spans="3:10" ht="13.2" x14ac:dyDescent="0.25">
      <c r="C466" s="22"/>
      <c r="D466" s="11"/>
      <c r="E466" s="11"/>
      <c r="H466" s="13"/>
      <c r="I466" s="12"/>
      <c r="J466" s="13"/>
    </row>
    <row r="467" spans="3:10" ht="13.2" x14ac:dyDescent="0.25">
      <c r="C467" s="22"/>
      <c r="D467" s="11"/>
      <c r="E467" s="11"/>
      <c r="H467" s="13"/>
      <c r="I467" s="12"/>
      <c r="J467" s="13"/>
    </row>
    <row r="468" spans="3:10" ht="13.2" x14ac:dyDescent="0.25">
      <c r="C468" s="22"/>
      <c r="D468" s="11"/>
      <c r="E468" s="11"/>
      <c r="H468" s="13"/>
      <c r="I468" s="12"/>
      <c r="J468" s="13"/>
    </row>
    <row r="469" spans="3:10" ht="13.2" x14ac:dyDescent="0.25">
      <c r="C469" s="22"/>
      <c r="D469" s="11"/>
      <c r="E469" s="11"/>
      <c r="H469" s="13"/>
      <c r="I469" s="12"/>
      <c r="J469" s="13"/>
    </row>
    <row r="470" spans="3:10" ht="13.2" x14ac:dyDescent="0.25">
      <c r="C470" s="22"/>
      <c r="D470" s="11"/>
      <c r="E470" s="11"/>
      <c r="H470" s="13"/>
      <c r="I470" s="12"/>
      <c r="J470" s="13"/>
    </row>
    <row r="471" spans="3:10" ht="13.2" x14ac:dyDescent="0.25">
      <c r="C471" s="22"/>
      <c r="D471" s="11"/>
      <c r="E471" s="11"/>
      <c r="H471" s="13"/>
      <c r="I471" s="12"/>
      <c r="J471" s="13"/>
    </row>
    <row r="472" spans="3:10" ht="13.2" x14ac:dyDescent="0.25">
      <c r="C472" s="22"/>
      <c r="D472" s="11"/>
      <c r="E472" s="11"/>
      <c r="H472" s="13"/>
      <c r="I472" s="12"/>
      <c r="J472" s="13"/>
    </row>
    <row r="473" spans="3:10" ht="13.2" x14ac:dyDescent="0.25">
      <c r="C473" s="22"/>
      <c r="D473" s="11"/>
      <c r="E473" s="11"/>
      <c r="H473" s="13"/>
      <c r="I473" s="12"/>
      <c r="J473" s="13"/>
    </row>
    <row r="474" spans="3:10" ht="13.2" x14ac:dyDescent="0.25">
      <c r="C474" s="22"/>
      <c r="D474" s="11"/>
      <c r="E474" s="11"/>
      <c r="H474" s="13"/>
      <c r="I474" s="12"/>
      <c r="J474" s="13"/>
    </row>
    <row r="475" spans="3:10" ht="13.2" x14ac:dyDescent="0.25">
      <c r="C475" s="22"/>
      <c r="D475" s="11"/>
      <c r="E475" s="11"/>
      <c r="H475" s="13"/>
      <c r="I475" s="12"/>
      <c r="J475" s="13"/>
    </row>
    <row r="476" spans="3:10" ht="13.2" x14ac:dyDescent="0.25">
      <c r="C476" s="22"/>
      <c r="D476" s="11"/>
      <c r="E476" s="11"/>
      <c r="H476" s="13"/>
      <c r="I476" s="12"/>
      <c r="J476" s="13"/>
    </row>
    <row r="477" spans="3:10" ht="13.2" x14ac:dyDescent="0.25">
      <c r="C477" s="22"/>
      <c r="D477" s="11"/>
      <c r="E477" s="11"/>
      <c r="H477" s="13"/>
      <c r="I477" s="12"/>
      <c r="J477" s="13"/>
    </row>
    <row r="478" spans="3:10" ht="13.2" x14ac:dyDescent="0.25">
      <c r="C478" s="22"/>
      <c r="D478" s="11"/>
      <c r="E478" s="11"/>
      <c r="H478" s="13"/>
      <c r="I478" s="12"/>
      <c r="J478" s="13"/>
    </row>
    <row r="479" spans="3:10" ht="13.2" x14ac:dyDescent="0.25">
      <c r="C479" s="22"/>
      <c r="D479" s="11"/>
      <c r="E479" s="11"/>
      <c r="H479" s="13"/>
      <c r="I479" s="12"/>
      <c r="J479" s="13"/>
    </row>
    <row r="480" spans="3:10" ht="13.2" x14ac:dyDescent="0.25">
      <c r="C480" s="22"/>
      <c r="D480" s="11"/>
      <c r="E480" s="11"/>
      <c r="H480" s="13"/>
      <c r="I480" s="12"/>
      <c r="J480" s="13"/>
    </row>
    <row r="481" spans="3:10" ht="13.2" x14ac:dyDescent="0.25">
      <c r="C481" s="22"/>
      <c r="D481" s="11"/>
      <c r="E481" s="11"/>
      <c r="H481" s="13"/>
      <c r="I481" s="12"/>
      <c r="J481" s="13"/>
    </row>
    <row r="482" spans="3:10" ht="13.2" x14ac:dyDescent="0.25">
      <c r="C482" s="22"/>
      <c r="D482" s="11"/>
      <c r="E482" s="11"/>
      <c r="H482" s="13"/>
      <c r="I482" s="12"/>
      <c r="J482" s="13"/>
    </row>
    <row r="483" spans="3:10" ht="13.2" x14ac:dyDescent="0.25">
      <c r="C483" s="22"/>
      <c r="D483" s="11"/>
      <c r="E483" s="11"/>
      <c r="H483" s="13"/>
      <c r="I483" s="12"/>
      <c r="J483" s="13"/>
    </row>
    <row r="484" spans="3:10" ht="13.2" x14ac:dyDescent="0.25">
      <c r="C484" s="22"/>
      <c r="D484" s="11"/>
      <c r="E484" s="11"/>
      <c r="H484" s="13"/>
      <c r="I484" s="12"/>
      <c r="J484" s="13"/>
    </row>
    <row r="485" spans="3:10" ht="13.2" x14ac:dyDescent="0.25">
      <c r="C485" s="22"/>
      <c r="D485" s="11"/>
      <c r="E485" s="11"/>
      <c r="H485" s="13"/>
      <c r="I485" s="12"/>
      <c r="J485" s="13"/>
    </row>
    <row r="486" spans="3:10" ht="13.2" x14ac:dyDescent="0.25">
      <c r="C486" s="22"/>
      <c r="D486" s="11"/>
      <c r="E486" s="11"/>
      <c r="H486" s="13"/>
      <c r="I486" s="12"/>
      <c r="J486" s="13"/>
    </row>
    <row r="487" spans="3:10" ht="13.2" x14ac:dyDescent="0.25">
      <c r="C487" s="22"/>
      <c r="D487" s="11"/>
      <c r="E487" s="11"/>
      <c r="H487" s="13"/>
      <c r="I487" s="12"/>
      <c r="J487" s="13"/>
    </row>
    <row r="488" spans="3:10" ht="13.2" x14ac:dyDescent="0.25">
      <c r="C488" s="22"/>
      <c r="D488" s="11"/>
      <c r="E488" s="11"/>
      <c r="H488" s="13"/>
      <c r="I488" s="12"/>
      <c r="J488" s="13"/>
    </row>
    <row r="489" spans="3:10" ht="13.2" x14ac:dyDescent="0.25">
      <c r="C489" s="22"/>
      <c r="D489" s="11"/>
      <c r="E489" s="11"/>
      <c r="H489" s="13"/>
      <c r="I489" s="12"/>
      <c r="J489" s="13"/>
    </row>
    <row r="490" spans="3:10" ht="13.2" x14ac:dyDescent="0.25">
      <c r="C490" s="22"/>
      <c r="D490" s="11"/>
      <c r="E490" s="11"/>
      <c r="H490" s="13"/>
      <c r="I490" s="12"/>
      <c r="J490" s="13"/>
    </row>
    <row r="491" spans="3:10" ht="13.2" x14ac:dyDescent="0.25">
      <c r="C491" s="22"/>
      <c r="D491" s="11"/>
      <c r="E491" s="11"/>
      <c r="H491" s="13"/>
      <c r="I491" s="12"/>
      <c r="J491" s="13"/>
    </row>
    <row r="492" spans="3:10" ht="13.2" x14ac:dyDescent="0.25">
      <c r="C492" s="22"/>
      <c r="D492" s="11"/>
      <c r="E492" s="11"/>
      <c r="H492" s="13"/>
      <c r="I492" s="12"/>
      <c r="J492" s="13"/>
    </row>
    <row r="493" spans="3:10" ht="13.2" x14ac:dyDescent="0.25">
      <c r="C493" s="22"/>
      <c r="D493" s="11"/>
      <c r="E493" s="11"/>
      <c r="H493" s="13"/>
      <c r="I493" s="12"/>
      <c r="J493" s="13"/>
    </row>
    <row r="494" spans="3:10" ht="13.2" x14ac:dyDescent="0.25">
      <c r="C494" s="22"/>
      <c r="D494" s="11"/>
      <c r="E494" s="11"/>
      <c r="H494" s="13"/>
      <c r="I494" s="12"/>
      <c r="J494" s="13"/>
    </row>
    <row r="495" spans="3:10" ht="13.2" x14ac:dyDescent="0.25">
      <c r="C495" s="22"/>
      <c r="D495" s="11"/>
      <c r="E495" s="11"/>
      <c r="H495" s="13"/>
      <c r="I495" s="12"/>
      <c r="J495" s="13"/>
    </row>
    <row r="496" spans="3:10" ht="13.2" x14ac:dyDescent="0.25">
      <c r="C496" s="22"/>
      <c r="D496" s="11"/>
      <c r="E496" s="11"/>
      <c r="H496" s="13"/>
      <c r="I496" s="12"/>
      <c r="J496" s="13"/>
    </row>
    <row r="497" spans="3:10" ht="13.2" x14ac:dyDescent="0.25">
      <c r="C497" s="22"/>
      <c r="D497" s="11"/>
      <c r="E497" s="11"/>
      <c r="H497" s="13"/>
      <c r="I497" s="12"/>
      <c r="J497" s="13"/>
    </row>
    <row r="498" spans="3:10" ht="13.2" x14ac:dyDescent="0.25">
      <c r="C498" s="22"/>
      <c r="D498" s="11"/>
      <c r="E498" s="11"/>
      <c r="H498" s="13"/>
      <c r="I498" s="12"/>
      <c r="J498" s="13"/>
    </row>
    <row r="499" spans="3:10" ht="13.2" x14ac:dyDescent="0.25">
      <c r="C499" s="22"/>
      <c r="D499" s="11"/>
      <c r="E499" s="11"/>
      <c r="H499" s="13"/>
      <c r="I499" s="12"/>
      <c r="J499" s="13"/>
    </row>
    <row r="500" spans="3:10" ht="13.2" x14ac:dyDescent="0.25">
      <c r="C500" s="22"/>
      <c r="D500" s="11"/>
      <c r="E500" s="11"/>
      <c r="H500" s="13"/>
      <c r="I500" s="12"/>
      <c r="J500" s="13"/>
    </row>
    <row r="501" spans="3:10" ht="13.2" x14ac:dyDescent="0.25">
      <c r="C501" s="22"/>
      <c r="D501" s="11"/>
      <c r="E501" s="11"/>
      <c r="H501" s="13"/>
      <c r="I501" s="12"/>
      <c r="J501" s="13"/>
    </row>
    <row r="502" spans="3:10" ht="13.2" x14ac:dyDescent="0.25">
      <c r="C502" s="22"/>
      <c r="D502" s="11"/>
      <c r="E502" s="11"/>
      <c r="H502" s="13"/>
      <c r="I502" s="12"/>
      <c r="J502" s="13"/>
    </row>
    <row r="503" spans="3:10" ht="13.2" x14ac:dyDescent="0.25">
      <c r="C503" s="22"/>
      <c r="D503" s="11"/>
      <c r="E503" s="11"/>
      <c r="H503" s="13"/>
      <c r="I503" s="12"/>
      <c r="J503" s="13"/>
    </row>
    <row r="504" spans="3:10" ht="13.2" x14ac:dyDescent="0.25">
      <c r="C504" s="22"/>
      <c r="D504" s="11"/>
      <c r="E504" s="11"/>
      <c r="H504" s="13"/>
      <c r="I504" s="12"/>
      <c r="J504" s="13"/>
    </row>
    <row r="505" spans="3:10" ht="13.2" x14ac:dyDescent="0.25">
      <c r="C505" s="22"/>
      <c r="D505" s="11"/>
      <c r="E505" s="11"/>
      <c r="H505" s="13"/>
      <c r="I505" s="12"/>
      <c r="J505" s="13"/>
    </row>
    <row r="506" spans="3:10" ht="13.2" x14ac:dyDescent="0.25">
      <c r="C506" s="22"/>
      <c r="D506" s="11"/>
      <c r="E506" s="11"/>
      <c r="H506" s="13"/>
      <c r="I506" s="12"/>
      <c r="J506" s="13"/>
    </row>
    <row r="507" spans="3:10" ht="13.2" x14ac:dyDescent="0.25">
      <c r="C507" s="22"/>
      <c r="D507" s="11"/>
      <c r="E507" s="11"/>
      <c r="H507" s="13"/>
      <c r="I507" s="12"/>
      <c r="J507" s="13"/>
    </row>
    <row r="508" spans="3:10" ht="13.2" x14ac:dyDescent="0.25">
      <c r="C508" s="22"/>
      <c r="D508" s="11"/>
      <c r="E508" s="11"/>
      <c r="H508" s="13"/>
      <c r="I508" s="12"/>
      <c r="J508" s="13"/>
    </row>
    <row r="509" spans="3:10" ht="13.2" x14ac:dyDescent="0.25">
      <c r="C509" s="22"/>
      <c r="D509" s="11"/>
      <c r="E509" s="11"/>
      <c r="H509" s="13"/>
      <c r="I509" s="12"/>
      <c r="J509" s="13"/>
    </row>
    <row r="510" spans="3:10" ht="13.2" x14ac:dyDescent="0.25">
      <c r="C510" s="22"/>
      <c r="D510" s="11"/>
      <c r="E510" s="11"/>
      <c r="H510" s="13"/>
      <c r="I510" s="12"/>
      <c r="J510" s="13"/>
    </row>
    <row r="511" spans="3:10" ht="13.2" x14ac:dyDescent="0.25">
      <c r="C511" s="22"/>
      <c r="D511" s="11"/>
      <c r="E511" s="11"/>
      <c r="H511" s="13"/>
      <c r="I511" s="12"/>
      <c r="J511" s="13"/>
    </row>
    <row r="512" spans="3:10" ht="13.2" x14ac:dyDescent="0.25">
      <c r="C512" s="22"/>
      <c r="D512" s="11"/>
      <c r="E512" s="11"/>
      <c r="H512" s="13"/>
      <c r="I512" s="12"/>
      <c r="J512" s="13"/>
    </row>
    <row r="513" spans="3:10" ht="13.2" x14ac:dyDescent="0.25">
      <c r="C513" s="22"/>
      <c r="D513" s="11"/>
      <c r="E513" s="11"/>
      <c r="H513" s="13"/>
      <c r="I513" s="12"/>
      <c r="J513" s="13"/>
    </row>
    <row r="514" spans="3:10" ht="13.2" x14ac:dyDescent="0.25">
      <c r="C514" s="22"/>
      <c r="D514" s="11"/>
      <c r="E514" s="11"/>
      <c r="H514" s="13"/>
      <c r="I514" s="12"/>
      <c r="J514" s="13"/>
    </row>
    <row r="515" spans="3:10" ht="13.2" x14ac:dyDescent="0.25">
      <c r="C515" s="22"/>
      <c r="D515" s="11"/>
      <c r="E515" s="11"/>
      <c r="H515" s="13"/>
      <c r="I515" s="12"/>
      <c r="J515" s="13"/>
    </row>
    <row r="516" spans="3:10" ht="13.2" x14ac:dyDescent="0.25">
      <c r="C516" s="22"/>
      <c r="D516" s="11"/>
      <c r="E516" s="11"/>
      <c r="H516" s="13"/>
      <c r="I516" s="12"/>
      <c r="J516" s="13"/>
    </row>
    <row r="517" spans="3:10" ht="13.2" x14ac:dyDescent="0.25">
      <c r="C517" s="22"/>
      <c r="D517" s="11"/>
      <c r="E517" s="11"/>
      <c r="H517" s="13"/>
      <c r="I517" s="12"/>
      <c r="J517" s="13"/>
    </row>
    <row r="518" spans="3:10" ht="13.2" x14ac:dyDescent="0.25">
      <c r="C518" s="22"/>
      <c r="D518" s="11"/>
      <c r="E518" s="11"/>
      <c r="H518" s="13"/>
      <c r="I518" s="12"/>
      <c r="J518" s="13"/>
    </row>
    <row r="519" spans="3:10" ht="13.2" x14ac:dyDescent="0.25">
      <c r="C519" s="22"/>
      <c r="D519" s="11"/>
      <c r="E519" s="11"/>
      <c r="H519" s="13"/>
      <c r="I519" s="12"/>
      <c r="J519" s="13"/>
    </row>
    <row r="520" spans="3:10" ht="13.2" x14ac:dyDescent="0.25">
      <c r="C520" s="22"/>
      <c r="D520" s="11"/>
      <c r="E520" s="11"/>
      <c r="H520" s="13"/>
      <c r="I520" s="12"/>
      <c r="J520" s="13"/>
    </row>
    <row r="521" spans="3:10" ht="13.2" x14ac:dyDescent="0.25">
      <c r="C521" s="22"/>
      <c r="D521" s="11"/>
      <c r="E521" s="11"/>
      <c r="H521" s="13"/>
      <c r="I521" s="12"/>
      <c r="J521" s="13"/>
    </row>
    <row r="522" spans="3:10" ht="13.2" x14ac:dyDescent="0.25">
      <c r="C522" s="22"/>
      <c r="D522" s="11"/>
      <c r="E522" s="11"/>
      <c r="H522" s="13"/>
      <c r="I522" s="12"/>
      <c r="J522" s="13"/>
    </row>
    <row r="523" spans="3:10" ht="13.2" x14ac:dyDescent="0.25">
      <c r="C523" s="22"/>
      <c r="D523" s="11"/>
      <c r="E523" s="11"/>
      <c r="H523" s="13"/>
      <c r="I523" s="12"/>
      <c r="J523" s="13"/>
    </row>
    <row r="524" spans="3:10" ht="13.2" x14ac:dyDescent="0.25">
      <c r="C524" s="22"/>
      <c r="D524" s="11"/>
      <c r="E524" s="11"/>
      <c r="H524" s="13"/>
      <c r="I524" s="12"/>
      <c r="J524" s="13"/>
    </row>
    <row r="525" spans="3:10" ht="13.2" x14ac:dyDescent="0.25">
      <c r="C525" s="22"/>
      <c r="D525" s="11"/>
      <c r="E525" s="11"/>
      <c r="H525" s="13"/>
      <c r="I525" s="12"/>
      <c r="J525" s="13"/>
    </row>
    <row r="526" spans="3:10" ht="13.2" x14ac:dyDescent="0.25">
      <c r="C526" s="22"/>
      <c r="D526" s="11"/>
      <c r="E526" s="11"/>
      <c r="H526" s="13"/>
      <c r="I526" s="12"/>
      <c r="J526" s="13"/>
    </row>
    <row r="527" spans="3:10" ht="13.2" x14ac:dyDescent="0.25">
      <c r="C527" s="22"/>
      <c r="D527" s="11"/>
      <c r="E527" s="11"/>
      <c r="H527" s="13"/>
      <c r="I527" s="12"/>
      <c r="J527" s="13"/>
    </row>
    <row r="528" spans="3:10" ht="13.2" x14ac:dyDescent="0.25">
      <c r="C528" s="22"/>
      <c r="D528" s="11"/>
      <c r="E528" s="11"/>
      <c r="H528" s="13"/>
      <c r="I528" s="12"/>
      <c r="J528" s="13"/>
    </row>
    <row r="529" spans="3:10" ht="13.2" x14ac:dyDescent="0.25">
      <c r="C529" s="22"/>
      <c r="D529" s="11"/>
      <c r="E529" s="11"/>
      <c r="H529" s="13"/>
      <c r="I529" s="12"/>
      <c r="J529" s="13"/>
    </row>
    <row r="530" spans="3:10" ht="13.2" x14ac:dyDescent="0.25">
      <c r="C530" s="22"/>
      <c r="D530" s="11"/>
      <c r="E530" s="11"/>
      <c r="H530" s="13"/>
      <c r="I530" s="12"/>
      <c r="J530" s="13"/>
    </row>
    <row r="531" spans="3:10" ht="13.2" x14ac:dyDescent="0.25">
      <c r="C531" s="22"/>
      <c r="D531" s="11"/>
      <c r="E531" s="11"/>
      <c r="H531" s="13"/>
      <c r="I531" s="12"/>
      <c r="J531" s="13"/>
    </row>
    <row r="532" spans="3:10" ht="13.2" x14ac:dyDescent="0.25">
      <c r="C532" s="22"/>
      <c r="D532" s="11"/>
      <c r="E532" s="11"/>
      <c r="H532" s="13"/>
      <c r="I532" s="12"/>
      <c r="J532" s="13"/>
    </row>
    <row r="533" spans="3:10" ht="13.2" x14ac:dyDescent="0.25">
      <c r="C533" s="22"/>
      <c r="D533" s="11"/>
      <c r="E533" s="11"/>
      <c r="H533" s="13"/>
      <c r="I533" s="12"/>
      <c r="J533" s="13"/>
    </row>
    <row r="534" spans="3:10" ht="13.2" x14ac:dyDescent="0.25">
      <c r="C534" s="22"/>
      <c r="D534" s="11"/>
      <c r="E534" s="11"/>
      <c r="H534" s="13"/>
      <c r="I534" s="12"/>
      <c r="J534" s="13"/>
    </row>
    <row r="535" spans="3:10" ht="13.2" x14ac:dyDescent="0.25">
      <c r="C535" s="22"/>
      <c r="D535" s="11"/>
      <c r="E535" s="11"/>
      <c r="H535" s="13"/>
      <c r="I535" s="12"/>
      <c r="J535" s="13"/>
    </row>
    <row r="536" spans="3:10" ht="13.2" x14ac:dyDescent="0.25">
      <c r="C536" s="22"/>
      <c r="D536" s="11"/>
      <c r="E536" s="11"/>
      <c r="H536" s="13"/>
      <c r="I536" s="12"/>
      <c r="J536" s="13"/>
    </row>
    <row r="537" spans="3:10" ht="13.2" x14ac:dyDescent="0.25">
      <c r="C537" s="22"/>
      <c r="D537" s="11"/>
      <c r="E537" s="11"/>
      <c r="H537" s="13"/>
      <c r="I537" s="12"/>
      <c r="J537" s="13"/>
    </row>
    <row r="538" spans="3:10" ht="13.2" x14ac:dyDescent="0.25">
      <c r="C538" s="22"/>
      <c r="D538" s="11"/>
      <c r="E538" s="11"/>
      <c r="H538" s="13"/>
      <c r="I538" s="12"/>
      <c r="J538" s="13"/>
    </row>
    <row r="539" spans="3:10" ht="13.2" x14ac:dyDescent="0.25">
      <c r="C539" s="22"/>
      <c r="D539" s="11"/>
      <c r="E539" s="11"/>
      <c r="H539" s="13"/>
      <c r="I539" s="12"/>
      <c r="J539" s="13"/>
    </row>
    <row r="540" spans="3:10" ht="13.2" x14ac:dyDescent="0.25">
      <c r="C540" s="22"/>
      <c r="D540" s="11"/>
      <c r="E540" s="11"/>
      <c r="H540" s="13"/>
      <c r="I540" s="12"/>
      <c r="J540" s="13"/>
    </row>
    <row r="541" spans="3:10" ht="13.2" x14ac:dyDescent="0.25">
      <c r="C541" s="22"/>
      <c r="D541" s="11"/>
      <c r="E541" s="11"/>
      <c r="H541" s="13"/>
      <c r="I541" s="12"/>
      <c r="J541" s="13"/>
    </row>
    <row r="542" spans="3:10" ht="13.2" x14ac:dyDescent="0.25">
      <c r="C542" s="22"/>
      <c r="D542" s="11"/>
      <c r="E542" s="11"/>
      <c r="H542" s="13"/>
      <c r="I542" s="12"/>
      <c r="J542" s="13"/>
    </row>
    <row r="543" spans="3:10" ht="13.2" x14ac:dyDescent="0.25">
      <c r="C543" s="22"/>
      <c r="D543" s="11"/>
      <c r="E543" s="11"/>
      <c r="H543" s="13"/>
      <c r="I543" s="12"/>
      <c r="J543" s="13"/>
    </row>
    <row r="544" spans="3:10" ht="13.2" x14ac:dyDescent="0.25">
      <c r="C544" s="22"/>
      <c r="D544" s="11"/>
      <c r="E544" s="11"/>
      <c r="H544" s="13"/>
      <c r="I544" s="12"/>
      <c r="J544" s="13"/>
    </row>
    <row r="545" spans="3:10" ht="13.2" x14ac:dyDescent="0.25">
      <c r="C545" s="22"/>
      <c r="D545" s="11"/>
      <c r="E545" s="11"/>
      <c r="H545" s="13"/>
      <c r="I545" s="12"/>
      <c r="J545" s="13"/>
    </row>
    <row r="546" spans="3:10" ht="13.2" x14ac:dyDescent="0.25">
      <c r="C546" s="22"/>
      <c r="D546" s="11"/>
      <c r="E546" s="11"/>
      <c r="H546" s="13"/>
      <c r="I546" s="12"/>
      <c r="J546" s="13"/>
    </row>
    <row r="547" spans="3:10" ht="13.2" x14ac:dyDescent="0.25">
      <c r="C547" s="22"/>
      <c r="D547" s="11"/>
      <c r="E547" s="11"/>
      <c r="H547" s="13"/>
      <c r="I547" s="12"/>
      <c r="J547" s="13"/>
    </row>
    <row r="548" spans="3:10" ht="13.2" x14ac:dyDescent="0.25">
      <c r="C548" s="22"/>
      <c r="D548" s="11"/>
      <c r="E548" s="11"/>
      <c r="H548" s="13"/>
      <c r="I548" s="12"/>
      <c r="J548" s="13"/>
    </row>
    <row r="549" spans="3:10" ht="13.2" x14ac:dyDescent="0.25">
      <c r="C549" s="22"/>
      <c r="D549" s="11"/>
      <c r="E549" s="11"/>
      <c r="H549" s="13"/>
      <c r="I549" s="12"/>
      <c r="J549" s="13"/>
    </row>
    <row r="550" spans="3:10" ht="13.2" x14ac:dyDescent="0.25">
      <c r="C550" s="22"/>
      <c r="D550" s="11"/>
      <c r="E550" s="11"/>
      <c r="H550" s="13"/>
      <c r="I550" s="12"/>
      <c r="J550" s="13"/>
    </row>
    <row r="551" spans="3:10" ht="13.2" x14ac:dyDescent="0.25">
      <c r="C551" s="22"/>
      <c r="D551" s="11"/>
      <c r="E551" s="11"/>
      <c r="H551" s="13"/>
      <c r="I551" s="12"/>
      <c r="J551" s="13"/>
    </row>
    <row r="552" spans="3:10" ht="13.2" x14ac:dyDescent="0.25">
      <c r="C552" s="22"/>
      <c r="D552" s="11"/>
      <c r="E552" s="11"/>
      <c r="H552" s="13"/>
      <c r="I552" s="12"/>
      <c r="J552" s="13"/>
    </row>
    <row r="553" spans="3:10" ht="13.2" x14ac:dyDescent="0.25">
      <c r="C553" s="22"/>
      <c r="D553" s="11"/>
      <c r="E553" s="11"/>
      <c r="H553" s="13"/>
      <c r="I553" s="12"/>
      <c r="J553" s="13"/>
    </row>
    <row r="554" spans="3:10" ht="13.2" x14ac:dyDescent="0.25">
      <c r="C554" s="22"/>
      <c r="D554" s="11"/>
      <c r="E554" s="11"/>
      <c r="H554" s="13"/>
      <c r="I554" s="12"/>
      <c r="J554" s="13"/>
    </row>
    <row r="555" spans="3:10" ht="13.2" x14ac:dyDescent="0.25">
      <c r="C555" s="22"/>
      <c r="D555" s="11"/>
      <c r="E555" s="11"/>
      <c r="H555" s="13"/>
      <c r="I555" s="12"/>
      <c r="J555" s="13"/>
    </row>
    <row r="556" spans="3:10" ht="13.2" x14ac:dyDescent="0.25">
      <c r="C556" s="22"/>
      <c r="D556" s="11"/>
      <c r="E556" s="11"/>
      <c r="H556" s="13"/>
      <c r="I556" s="12"/>
      <c r="J556" s="13"/>
    </row>
    <row r="557" spans="3:10" ht="13.2" x14ac:dyDescent="0.25">
      <c r="C557" s="22"/>
      <c r="D557" s="11"/>
      <c r="E557" s="11"/>
      <c r="H557" s="13"/>
      <c r="I557" s="12"/>
      <c r="J557" s="13"/>
    </row>
    <row r="558" spans="3:10" ht="13.2" x14ac:dyDescent="0.25">
      <c r="C558" s="22"/>
      <c r="D558" s="11"/>
      <c r="E558" s="11"/>
      <c r="H558" s="13"/>
      <c r="I558" s="12"/>
      <c r="J558" s="13"/>
    </row>
    <row r="559" spans="3:10" ht="13.2" x14ac:dyDescent="0.25">
      <c r="C559" s="22"/>
      <c r="D559" s="11"/>
      <c r="E559" s="11"/>
      <c r="H559" s="13"/>
      <c r="I559" s="12"/>
      <c r="J559" s="13"/>
    </row>
    <row r="560" spans="3:10" ht="13.2" x14ac:dyDescent="0.25">
      <c r="C560" s="22"/>
      <c r="D560" s="11"/>
      <c r="E560" s="11"/>
      <c r="H560" s="13"/>
      <c r="I560" s="12"/>
      <c r="J560" s="13"/>
    </row>
    <row r="561" spans="3:10" ht="13.2" x14ac:dyDescent="0.25">
      <c r="C561" s="22"/>
      <c r="D561" s="11"/>
      <c r="E561" s="11"/>
      <c r="H561" s="13"/>
      <c r="I561" s="12"/>
      <c r="J561" s="13"/>
    </row>
    <row r="562" spans="3:10" ht="13.2" x14ac:dyDescent="0.25">
      <c r="C562" s="22"/>
      <c r="D562" s="11"/>
      <c r="E562" s="11"/>
      <c r="H562" s="13"/>
      <c r="I562" s="12"/>
      <c r="J562" s="13"/>
    </row>
    <row r="563" spans="3:10" ht="13.2" x14ac:dyDescent="0.25">
      <c r="C563" s="22"/>
      <c r="D563" s="11"/>
      <c r="E563" s="11"/>
      <c r="H563" s="13"/>
      <c r="I563" s="12"/>
      <c r="J563" s="13"/>
    </row>
    <row r="564" spans="3:10" ht="13.2" x14ac:dyDescent="0.25">
      <c r="C564" s="22"/>
      <c r="D564" s="11"/>
      <c r="E564" s="11"/>
      <c r="H564" s="13"/>
      <c r="I564" s="12"/>
      <c r="J564" s="13"/>
    </row>
    <row r="565" spans="3:10" ht="13.2" x14ac:dyDescent="0.25">
      <c r="C565" s="22"/>
      <c r="D565" s="11"/>
      <c r="E565" s="11"/>
      <c r="H565" s="13"/>
      <c r="I565" s="12"/>
      <c r="J565" s="13"/>
    </row>
    <row r="566" spans="3:10" ht="13.2" x14ac:dyDescent="0.25">
      <c r="C566" s="22"/>
      <c r="D566" s="11"/>
      <c r="E566" s="11"/>
      <c r="H566" s="13"/>
      <c r="I566" s="12"/>
      <c r="J566" s="13"/>
    </row>
    <row r="567" spans="3:10" ht="13.2" x14ac:dyDescent="0.25">
      <c r="C567" s="22"/>
      <c r="D567" s="11"/>
      <c r="E567" s="11"/>
      <c r="H567" s="13"/>
      <c r="I567" s="12"/>
      <c r="J567" s="13"/>
    </row>
    <row r="568" spans="3:10" ht="13.2" x14ac:dyDescent="0.25">
      <c r="C568" s="22"/>
      <c r="D568" s="11"/>
      <c r="E568" s="11"/>
      <c r="H568" s="13"/>
      <c r="I568" s="12"/>
      <c r="J568" s="13"/>
    </row>
    <row r="569" spans="3:10" ht="13.2" x14ac:dyDescent="0.25">
      <c r="C569" s="22"/>
      <c r="D569" s="11"/>
      <c r="E569" s="11"/>
      <c r="H569" s="13"/>
      <c r="I569" s="12"/>
      <c r="J569" s="13"/>
    </row>
    <row r="570" spans="3:10" ht="13.2" x14ac:dyDescent="0.25">
      <c r="C570" s="22"/>
      <c r="D570" s="11"/>
      <c r="E570" s="11"/>
      <c r="H570" s="13"/>
      <c r="I570" s="12"/>
      <c r="J570" s="13"/>
    </row>
    <row r="571" spans="3:10" ht="13.2" x14ac:dyDescent="0.25">
      <c r="C571" s="22"/>
      <c r="D571" s="11"/>
      <c r="E571" s="11"/>
      <c r="H571" s="13"/>
      <c r="I571" s="12"/>
      <c r="J571" s="13"/>
    </row>
    <row r="572" spans="3:10" ht="13.2" x14ac:dyDescent="0.25">
      <c r="C572" s="22"/>
      <c r="D572" s="11"/>
      <c r="E572" s="11"/>
      <c r="H572" s="13"/>
      <c r="I572" s="12"/>
      <c r="J572" s="13"/>
    </row>
    <row r="573" spans="3:10" ht="13.2" x14ac:dyDescent="0.25">
      <c r="C573" s="22"/>
      <c r="D573" s="11"/>
      <c r="E573" s="11"/>
      <c r="H573" s="13"/>
      <c r="I573" s="12"/>
      <c r="J573" s="13"/>
    </row>
    <row r="574" spans="3:10" ht="13.2" x14ac:dyDescent="0.25">
      <c r="C574" s="22"/>
      <c r="D574" s="11"/>
      <c r="E574" s="11"/>
      <c r="H574" s="13"/>
      <c r="I574" s="12"/>
      <c r="J574" s="13"/>
    </row>
    <row r="575" spans="3:10" ht="13.2" x14ac:dyDescent="0.25">
      <c r="C575" s="22"/>
      <c r="D575" s="11"/>
      <c r="E575" s="11"/>
      <c r="H575" s="13"/>
      <c r="I575" s="12"/>
      <c r="J575" s="13"/>
    </row>
    <row r="576" spans="3:10" ht="13.2" x14ac:dyDescent="0.25">
      <c r="C576" s="22"/>
      <c r="D576" s="11"/>
      <c r="E576" s="11"/>
      <c r="H576" s="13"/>
      <c r="I576" s="12"/>
      <c r="J576" s="13"/>
    </row>
    <row r="577" spans="3:10" ht="13.2" x14ac:dyDescent="0.25">
      <c r="C577" s="22"/>
      <c r="D577" s="11"/>
      <c r="E577" s="11"/>
      <c r="H577" s="13"/>
      <c r="I577" s="12"/>
      <c r="J577" s="13"/>
    </row>
    <row r="578" spans="3:10" ht="13.2" x14ac:dyDescent="0.25">
      <c r="C578" s="22"/>
      <c r="D578" s="11"/>
      <c r="E578" s="11"/>
      <c r="H578" s="13"/>
      <c r="I578" s="12"/>
      <c r="J578" s="13"/>
    </row>
    <row r="579" spans="3:10" ht="13.2" x14ac:dyDescent="0.25">
      <c r="C579" s="22"/>
      <c r="D579" s="11"/>
      <c r="E579" s="11"/>
      <c r="H579" s="13"/>
      <c r="I579" s="12"/>
      <c r="J579" s="13"/>
    </row>
    <row r="580" spans="3:10" ht="13.2" x14ac:dyDescent="0.25">
      <c r="C580" s="22"/>
      <c r="D580" s="11"/>
      <c r="E580" s="11"/>
      <c r="H580" s="13"/>
      <c r="I580" s="12"/>
      <c r="J580" s="13"/>
    </row>
    <row r="581" spans="3:10" ht="13.2" x14ac:dyDescent="0.25">
      <c r="C581" s="22"/>
      <c r="D581" s="11"/>
      <c r="E581" s="11"/>
      <c r="H581" s="13"/>
      <c r="I581" s="12"/>
      <c r="J581" s="13"/>
    </row>
    <row r="582" spans="3:10" ht="13.2" x14ac:dyDescent="0.25">
      <c r="C582" s="22"/>
      <c r="D582" s="11"/>
      <c r="E582" s="11"/>
      <c r="H582" s="13"/>
      <c r="I582" s="12"/>
      <c r="J582" s="13"/>
    </row>
    <row r="583" spans="3:10" ht="13.2" x14ac:dyDescent="0.25">
      <c r="C583" s="22"/>
      <c r="D583" s="11"/>
      <c r="E583" s="11"/>
      <c r="H583" s="13"/>
      <c r="I583" s="12"/>
      <c r="J583" s="13"/>
    </row>
    <row r="584" spans="3:10" ht="13.2" x14ac:dyDescent="0.25">
      <c r="C584" s="22"/>
      <c r="D584" s="11"/>
      <c r="E584" s="11"/>
      <c r="H584" s="13"/>
      <c r="I584" s="12"/>
      <c r="J584" s="13"/>
    </row>
    <row r="585" spans="3:10" ht="13.2" x14ac:dyDescent="0.25">
      <c r="C585" s="22"/>
      <c r="D585" s="11"/>
      <c r="E585" s="11"/>
      <c r="H585" s="13"/>
      <c r="I585" s="12"/>
      <c r="J585" s="13"/>
    </row>
    <row r="586" spans="3:10" ht="13.2" x14ac:dyDescent="0.25">
      <c r="C586" s="22"/>
      <c r="D586" s="11"/>
      <c r="E586" s="11"/>
      <c r="H586" s="13"/>
      <c r="I586" s="12"/>
      <c r="J586" s="13"/>
    </row>
    <row r="587" spans="3:10" ht="13.2" x14ac:dyDescent="0.25">
      <c r="C587" s="22"/>
      <c r="D587" s="11"/>
      <c r="E587" s="11"/>
      <c r="H587" s="13"/>
      <c r="I587" s="12"/>
      <c r="J587" s="13"/>
    </row>
    <row r="588" spans="3:10" ht="13.2" x14ac:dyDescent="0.25">
      <c r="C588" s="22"/>
      <c r="D588" s="11"/>
      <c r="E588" s="11"/>
      <c r="H588" s="13"/>
      <c r="I588" s="12"/>
      <c r="J588" s="13"/>
    </row>
    <row r="589" spans="3:10" ht="13.2" x14ac:dyDescent="0.25">
      <c r="C589" s="22"/>
      <c r="D589" s="11"/>
      <c r="E589" s="11"/>
      <c r="H589" s="13"/>
      <c r="I589" s="12"/>
      <c r="J589" s="13"/>
    </row>
    <row r="590" spans="3:10" ht="13.2" x14ac:dyDescent="0.25">
      <c r="C590" s="22"/>
      <c r="D590" s="11"/>
      <c r="E590" s="11"/>
      <c r="H590" s="13"/>
      <c r="I590" s="12"/>
      <c r="J590" s="13"/>
    </row>
    <row r="591" spans="3:10" ht="13.2" x14ac:dyDescent="0.25">
      <c r="C591" s="22"/>
      <c r="D591" s="11"/>
      <c r="E591" s="11"/>
      <c r="H591" s="13"/>
      <c r="I591" s="12"/>
      <c r="J591" s="13"/>
    </row>
    <row r="592" spans="3:10" ht="13.2" x14ac:dyDescent="0.25">
      <c r="C592" s="22"/>
      <c r="D592" s="11"/>
      <c r="E592" s="11"/>
      <c r="H592" s="13"/>
      <c r="I592" s="12"/>
      <c r="J592" s="13"/>
    </row>
    <row r="593" spans="3:10" ht="13.2" x14ac:dyDescent="0.25">
      <c r="C593" s="22"/>
      <c r="D593" s="11"/>
      <c r="E593" s="11"/>
      <c r="H593" s="13"/>
      <c r="I593" s="12"/>
      <c r="J593" s="13"/>
    </row>
    <row r="594" spans="3:10" ht="13.2" x14ac:dyDescent="0.25">
      <c r="C594" s="22"/>
      <c r="D594" s="11"/>
      <c r="E594" s="11"/>
      <c r="H594" s="13"/>
      <c r="I594" s="12"/>
      <c r="J594" s="13"/>
    </row>
    <row r="595" spans="3:10" ht="13.2" x14ac:dyDescent="0.25">
      <c r="C595" s="22"/>
      <c r="D595" s="11"/>
      <c r="E595" s="11"/>
      <c r="H595" s="13"/>
      <c r="I595" s="12"/>
      <c r="J595" s="13"/>
    </row>
    <row r="596" spans="3:10" ht="13.2" x14ac:dyDescent="0.25">
      <c r="C596" s="22"/>
      <c r="D596" s="11"/>
      <c r="E596" s="11"/>
      <c r="H596" s="13"/>
      <c r="I596" s="12"/>
      <c r="J596" s="13"/>
    </row>
    <row r="597" spans="3:10" ht="13.2" x14ac:dyDescent="0.25">
      <c r="C597" s="22"/>
      <c r="D597" s="11"/>
      <c r="E597" s="11"/>
      <c r="H597" s="13"/>
      <c r="I597" s="12"/>
      <c r="J597" s="13"/>
    </row>
    <row r="598" spans="3:10" ht="13.2" x14ac:dyDescent="0.25">
      <c r="C598" s="22"/>
      <c r="D598" s="11"/>
      <c r="E598" s="11"/>
      <c r="H598" s="13"/>
      <c r="I598" s="12"/>
      <c r="J598" s="13"/>
    </row>
    <row r="599" spans="3:10" ht="13.2" x14ac:dyDescent="0.25">
      <c r="C599" s="22"/>
      <c r="D599" s="11"/>
      <c r="E599" s="11"/>
      <c r="H599" s="13"/>
      <c r="I599" s="12"/>
      <c r="J599" s="13"/>
    </row>
    <row r="600" spans="3:10" ht="13.2" x14ac:dyDescent="0.25">
      <c r="C600" s="22"/>
      <c r="D600" s="11"/>
      <c r="E600" s="11"/>
      <c r="H600" s="13"/>
      <c r="I600" s="12"/>
      <c r="J600" s="13"/>
    </row>
    <row r="601" spans="3:10" ht="13.2" x14ac:dyDescent="0.25">
      <c r="C601" s="22"/>
      <c r="D601" s="11"/>
      <c r="E601" s="11"/>
      <c r="H601" s="13"/>
      <c r="I601" s="12"/>
      <c r="J601" s="13"/>
    </row>
    <row r="602" spans="3:10" ht="13.2" x14ac:dyDescent="0.25">
      <c r="C602" s="22"/>
      <c r="D602" s="11"/>
      <c r="E602" s="11"/>
      <c r="H602" s="13"/>
      <c r="I602" s="12"/>
      <c r="J602" s="13"/>
    </row>
    <row r="603" spans="3:10" ht="13.2" x14ac:dyDescent="0.25">
      <c r="C603" s="22"/>
      <c r="D603" s="11"/>
      <c r="E603" s="11"/>
      <c r="H603" s="13"/>
      <c r="I603" s="12"/>
      <c r="J603" s="13"/>
    </row>
    <row r="604" spans="3:10" ht="13.2" x14ac:dyDescent="0.25">
      <c r="C604" s="22"/>
      <c r="D604" s="11"/>
      <c r="E604" s="11"/>
      <c r="H604" s="13"/>
      <c r="I604" s="12"/>
      <c r="J604" s="13"/>
    </row>
    <row r="605" spans="3:10" ht="13.2" x14ac:dyDescent="0.25">
      <c r="C605" s="22"/>
      <c r="D605" s="11"/>
      <c r="E605" s="11"/>
      <c r="H605" s="13"/>
      <c r="I605" s="12"/>
      <c r="J605" s="13"/>
    </row>
    <row r="606" spans="3:10" ht="13.2" x14ac:dyDescent="0.25">
      <c r="C606" s="22"/>
      <c r="D606" s="11"/>
      <c r="E606" s="11"/>
      <c r="H606" s="13"/>
      <c r="I606" s="12"/>
      <c r="J606" s="13"/>
    </row>
    <row r="607" spans="3:10" ht="13.2" x14ac:dyDescent="0.25">
      <c r="C607" s="22"/>
      <c r="D607" s="11"/>
      <c r="E607" s="11"/>
      <c r="H607" s="13"/>
      <c r="I607" s="12"/>
      <c r="J607" s="13"/>
    </row>
    <row r="608" spans="3:10" ht="13.2" x14ac:dyDescent="0.25">
      <c r="C608" s="22"/>
      <c r="D608" s="11"/>
      <c r="E608" s="11"/>
      <c r="H608" s="13"/>
      <c r="I608" s="12"/>
      <c r="J608" s="13"/>
    </row>
    <row r="609" spans="3:10" ht="13.2" x14ac:dyDescent="0.25">
      <c r="C609" s="22"/>
      <c r="D609" s="11"/>
      <c r="E609" s="11"/>
      <c r="H609" s="13"/>
      <c r="I609" s="12"/>
      <c r="J609" s="13"/>
    </row>
    <row r="610" spans="3:10" ht="13.2" x14ac:dyDescent="0.25">
      <c r="C610" s="22"/>
      <c r="D610" s="11"/>
      <c r="E610" s="11"/>
      <c r="H610" s="13"/>
      <c r="I610" s="12"/>
      <c r="J610" s="13"/>
    </row>
    <row r="611" spans="3:10" ht="13.2" x14ac:dyDescent="0.25">
      <c r="C611" s="22"/>
      <c r="D611" s="11"/>
      <c r="E611" s="11"/>
      <c r="H611" s="13"/>
      <c r="I611" s="12"/>
      <c r="J611" s="13"/>
    </row>
    <row r="612" spans="3:10" ht="13.2" x14ac:dyDescent="0.25">
      <c r="C612" s="22"/>
      <c r="D612" s="11"/>
      <c r="E612" s="11"/>
      <c r="H612" s="13"/>
      <c r="I612" s="12"/>
      <c r="J612" s="13"/>
    </row>
    <row r="613" spans="3:10" ht="13.2" x14ac:dyDescent="0.25">
      <c r="C613" s="22"/>
      <c r="D613" s="11"/>
      <c r="E613" s="11"/>
      <c r="H613" s="13"/>
      <c r="I613" s="12"/>
      <c r="J613" s="13"/>
    </row>
    <row r="614" spans="3:10" ht="13.2" x14ac:dyDescent="0.25">
      <c r="C614" s="22"/>
      <c r="D614" s="11"/>
      <c r="E614" s="11"/>
      <c r="H614" s="13"/>
      <c r="I614" s="12"/>
      <c r="J614" s="13"/>
    </row>
    <row r="615" spans="3:10" ht="13.2" x14ac:dyDescent="0.25">
      <c r="C615" s="22"/>
      <c r="D615" s="11"/>
      <c r="E615" s="11"/>
      <c r="H615" s="13"/>
      <c r="I615" s="12"/>
      <c r="J615" s="13"/>
    </row>
    <row r="616" spans="3:10" ht="13.2" x14ac:dyDescent="0.25">
      <c r="C616" s="22"/>
      <c r="D616" s="11"/>
      <c r="E616" s="11"/>
      <c r="H616" s="13"/>
      <c r="I616" s="12"/>
      <c r="J616" s="13"/>
    </row>
    <row r="617" spans="3:10" ht="13.2" x14ac:dyDescent="0.25">
      <c r="C617" s="22"/>
      <c r="D617" s="11"/>
      <c r="E617" s="11"/>
      <c r="H617" s="13"/>
      <c r="I617" s="12"/>
      <c r="J617" s="13"/>
    </row>
    <row r="618" spans="3:10" ht="13.2" x14ac:dyDescent="0.25">
      <c r="C618" s="22"/>
      <c r="D618" s="11"/>
      <c r="E618" s="11"/>
      <c r="H618" s="13"/>
      <c r="I618" s="12"/>
      <c r="J618" s="13"/>
    </row>
    <row r="619" spans="3:10" ht="13.2" x14ac:dyDescent="0.25">
      <c r="C619" s="22"/>
      <c r="D619" s="11"/>
      <c r="E619" s="11"/>
      <c r="H619" s="13"/>
      <c r="I619" s="12"/>
      <c r="J619" s="13"/>
    </row>
    <row r="620" spans="3:10" ht="13.2" x14ac:dyDescent="0.25">
      <c r="C620" s="22"/>
      <c r="D620" s="11"/>
      <c r="E620" s="11"/>
      <c r="H620" s="13"/>
      <c r="I620" s="12"/>
      <c r="J620" s="13"/>
    </row>
    <row r="621" spans="3:10" ht="13.2" x14ac:dyDescent="0.25">
      <c r="C621" s="22"/>
      <c r="D621" s="11"/>
      <c r="E621" s="11"/>
      <c r="H621" s="13"/>
      <c r="I621" s="12"/>
      <c r="J621" s="13"/>
    </row>
    <row r="622" spans="3:10" ht="13.2" x14ac:dyDescent="0.25">
      <c r="C622" s="22"/>
      <c r="D622" s="11"/>
      <c r="E622" s="11"/>
      <c r="H622" s="13"/>
      <c r="I622" s="12"/>
      <c r="J622" s="13"/>
    </row>
    <row r="623" spans="3:10" ht="13.2" x14ac:dyDescent="0.25">
      <c r="C623" s="22"/>
      <c r="D623" s="11"/>
      <c r="E623" s="11"/>
      <c r="H623" s="13"/>
      <c r="I623" s="12"/>
      <c r="J623" s="13"/>
    </row>
    <row r="624" spans="3:10" ht="13.2" x14ac:dyDescent="0.25">
      <c r="C624" s="22"/>
      <c r="D624" s="11"/>
      <c r="E624" s="11"/>
      <c r="H624" s="13"/>
      <c r="I624" s="12"/>
      <c r="J624" s="13"/>
    </row>
    <row r="625" spans="3:10" ht="13.2" x14ac:dyDescent="0.25">
      <c r="C625" s="22"/>
      <c r="D625" s="11"/>
      <c r="E625" s="11"/>
      <c r="H625" s="13"/>
      <c r="I625" s="12"/>
      <c r="J625" s="13"/>
    </row>
    <row r="626" spans="3:10" ht="13.2" x14ac:dyDescent="0.25">
      <c r="C626" s="22"/>
      <c r="D626" s="11"/>
      <c r="E626" s="11"/>
      <c r="H626" s="13"/>
      <c r="I626" s="12"/>
      <c r="J626" s="13"/>
    </row>
    <row r="627" spans="3:10" ht="13.2" x14ac:dyDescent="0.25">
      <c r="C627" s="22"/>
      <c r="D627" s="11"/>
      <c r="E627" s="11"/>
      <c r="H627" s="13"/>
      <c r="I627" s="12"/>
      <c r="J627" s="13"/>
    </row>
    <row r="628" spans="3:10" ht="13.2" x14ac:dyDescent="0.25">
      <c r="C628" s="22"/>
      <c r="D628" s="11"/>
      <c r="E628" s="11"/>
      <c r="H628" s="13"/>
      <c r="I628" s="12"/>
      <c r="J628" s="13"/>
    </row>
    <row r="629" spans="3:10" ht="13.2" x14ac:dyDescent="0.25">
      <c r="C629" s="22"/>
      <c r="D629" s="11"/>
      <c r="E629" s="11"/>
      <c r="H629" s="13"/>
      <c r="I629" s="12"/>
      <c r="J629" s="13"/>
    </row>
    <row r="630" spans="3:10" ht="13.2" x14ac:dyDescent="0.25">
      <c r="C630" s="22"/>
      <c r="D630" s="11"/>
      <c r="E630" s="11"/>
      <c r="H630" s="13"/>
      <c r="I630" s="12"/>
      <c r="J630" s="13"/>
    </row>
    <row r="631" spans="3:10" ht="13.2" x14ac:dyDescent="0.25">
      <c r="C631" s="22"/>
      <c r="D631" s="11"/>
      <c r="E631" s="11"/>
      <c r="H631" s="13"/>
      <c r="I631" s="12"/>
      <c r="J631" s="13"/>
    </row>
    <row r="632" spans="3:10" ht="13.2" x14ac:dyDescent="0.25">
      <c r="C632" s="22"/>
      <c r="D632" s="11"/>
      <c r="E632" s="11"/>
      <c r="H632" s="13"/>
      <c r="I632" s="12"/>
      <c r="J632" s="13"/>
    </row>
    <row r="633" spans="3:10" ht="13.2" x14ac:dyDescent="0.25">
      <c r="C633" s="22"/>
      <c r="D633" s="11"/>
      <c r="E633" s="11"/>
      <c r="H633" s="13"/>
      <c r="I633" s="12"/>
      <c r="J633" s="13"/>
    </row>
    <row r="634" spans="3:10" ht="13.2" x14ac:dyDescent="0.25">
      <c r="C634" s="22"/>
      <c r="D634" s="11"/>
      <c r="E634" s="11"/>
      <c r="H634" s="13"/>
      <c r="I634" s="12"/>
      <c r="J634" s="13"/>
    </row>
    <row r="635" spans="3:10" ht="13.2" x14ac:dyDescent="0.25">
      <c r="C635" s="22"/>
      <c r="D635" s="11"/>
      <c r="E635" s="11"/>
      <c r="H635" s="13"/>
      <c r="I635" s="12"/>
      <c r="J635" s="13"/>
    </row>
    <row r="636" spans="3:10" ht="13.2" x14ac:dyDescent="0.25">
      <c r="C636" s="22"/>
      <c r="D636" s="11"/>
      <c r="E636" s="11"/>
      <c r="H636" s="13"/>
      <c r="I636" s="12"/>
      <c r="J636" s="13"/>
    </row>
    <row r="637" spans="3:10" ht="13.2" x14ac:dyDescent="0.25">
      <c r="C637" s="22"/>
      <c r="D637" s="11"/>
      <c r="E637" s="11"/>
      <c r="H637" s="13"/>
      <c r="I637" s="12"/>
      <c r="J637" s="13"/>
    </row>
    <row r="638" spans="3:10" ht="13.2" x14ac:dyDescent="0.25">
      <c r="C638" s="22"/>
      <c r="D638" s="11"/>
      <c r="E638" s="11"/>
      <c r="H638" s="13"/>
      <c r="I638" s="12"/>
      <c r="J638" s="13"/>
    </row>
    <row r="639" spans="3:10" ht="13.2" x14ac:dyDescent="0.25">
      <c r="C639" s="22"/>
      <c r="D639" s="11"/>
      <c r="E639" s="11"/>
      <c r="H639" s="13"/>
      <c r="I639" s="12"/>
      <c r="J639" s="13"/>
    </row>
    <row r="640" spans="3:10" ht="13.2" x14ac:dyDescent="0.25">
      <c r="C640" s="22"/>
      <c r="D640" s="11"/>
      <c r="E640" s="11"/>
      <c r="H640" s="13"/>
      <c r="I640" s="12"/>
      <c r="J640" s="13"/>
    </row>
    <row r="641" spans="3:10" ht="13.2" x14ac:dyDescent="0.25">
      <c r="C641" s="22"/>
      <c r="D641" s="11"/>
      <c r="E641" s="11"/>
      <c r="H641" s="13"/>
      <c r="I641" s="12"/>
      <c r="J641" s="13"/>
    </row>
    <row r="642" spans="3:10" ht="13.2" x14ac:dyDescent="0.25">
      <c r="C642" s="22"/>
      <c r="D642" s="11"/>
      <c r="E642" s="11"/>
      <c r="H642" s="13"/>
      <c r="I642" s="12"/>
      <c r="J642" s="13"/>
    </row>
    <row r="643" spans="3:10" ht="13.2" x14ac:dyDescent="0.25">
      <c r="C643" s="22"/>
      <c r="D643" s="11"/>
      <c r="E643" s="11"/>
      <c r="H643" s="13"/>
      <c r="I643" s="12"/>
      <c r="J643" s="13"/>
    </row>
    <row r="644" spans="3:10" ht="13.2" x14ac:dyDescent="0.25">
      <c r="C644" s="22"/>
      <c r="D644" s="11"/>
      <c r="E644" s="11"/>
      <c r="H644" s="13"/>
      <c r="I644" s="12"/>
      <c r="J644" s="13"/>
    </row>
    <row r="645" spans="3:10" ht="13.2" x14ac:dyDescent="0.25">
      <c r="C645" s="22"/>
      <c r="D645" s="11"/>
      <c r="E645" s="11"/>
      <c r="H645" s="13"/>
      <c r="I645" s="12"/>
      <c r="J645" s="13"/>
    </row>
    <row r="646" spans="3:10" ht="13.2" x14ac:dyDescent="0.25">
      <c r="C646" s="22"/>
      <c r="D646" s="11"/>
      <c r="E646" s="11"/>
      <c r="H646" s="13"/>
      <c r="I646" s="12"/>
      <c r="J646" s="13"/>
    </row>
    <row r="647" spans="3:10" ht="13.2" x14ac:dyDescent="0.25">
      <c r="C647" s="22"/>
      <c r="D647" s="11"/>
      <c r="E647" s="11"/>
      <c r="H647" s="13"/>
      <c r="I647" s="12"/>
      <c r="J647" s="13"/>
    </row>
    <row r="648" spans="3:10" ht="13.2" x14ac:dyDescent="0.25">
      <c r="C648" s="22"/>
      <c r="D648" s="11"/>
      <c r="E648" s="11"/>
      <c r="H648" s="13"/>
      <c r="I648" s="12"/>
      <c r="J648" s="13"/>
    </row>
    <row r="649" spans="3:10" ht="13.2" x14ac:dyDescent="0.25">
      <c r="C649" s="22"/>
      <c r="D649" s="11"/>
      <c r="E649" s="11"/>
      <c r="H649" s="13"/>
      <c r="I649" s="12"/>
      <c r="J649" s="13"/>
    </row>
    <row r="650" spans="3:10" ht="13.2" x14ac:dyDescent="0.25">
      <c r="C650" s="22"/>
      <c r="D650" s="11"/>
      <c r="E650" s="11"/>
      <c r="H650" s="13"/>
      <c r="I650" s="12"/>
      <c r="J650" s="13"/>
    </row>
    <row r="651" spans="3:10" ht="13.2" x14ac:dyDescent="0.25">
      <c r="C651" s="22"/>
      <c r="D651" s="11"/>
      <c r="E651" s="11"/>
      <c r="H651" s="13"/>
      <c r="I651" s="12"/>
      <c r="J651" s="13"/>
    </row>
    <row r="652" spans="3:10" ht="13.2" x14ac:dyDescent="0.25">
      <c r="C652" s="22"/>
      <c r="D652" s="11"/>
      <c r="E652" s="11"/>
      <c r="H652" s="13"/>
      <c r="I652" s="12"/>
      <c r="J652" s="13"/>
    </row>
    <row r="653" spans="3:10" ht="13.2" x14ac:dyDescent="0.25">
      <c r="C653" s="22"/>
      <c r="D653" s="11"/>
      <c r="E653" s="11"/>
      <c r="H653" s="13"/>
      <c r="I653" s="12"/>
      <c r="J653" s="13"/>
    </row>
    <row r="654" spans="3:10" ht="13.2" x14ac:dyDescent="0.25">
      <c r="C654" s="22"/>
      <c r="D654" s="11"/>
      <c r="E654" s="11"/>
      <c r="H654" s="13"/>
      <c r="I654" s="12"/>
      <c r="J654" s="13"/>
    </row>
    <row r="655" spans="3:10" ht="13.2" x14ac:dyDescent="0.25">
      <c r="C655" s="22"/>
      <c r="D655" s="11"/>
      <c r="E655" s="11"/>
      <c r="H655" s="13"/>
      <c r="I655" s="12"/>
      <c r="J655" s="13"/>
    </row>
    <row r="656" spans="3:10" ht="13.2" x14ac:dyDescent="0.25">
      <c r="C656" s="22"/>
      <c r="D656" s="11"/>
      <c r="E656" s="11"/>
      <c r="H656" s="13"/>
      <c r="I656" s="12"/>
      <c r="J656" s="13"/>
    </row>
    <row r="657" spans="3:10" ht="13.2" x14ac:dyDescent="0.25">
      <c r="C657" s="22"/>
      <c r="D657" s="11"/>
      <c r="E657" s="11"/>
      <c r="H657" s="13"/>
      <c r="I657" s="12"/>
      <c r="J657" s="13"/>
    </row>
    <row r="658" spans="3:10" ht="13.2" x14ac:dyDescent="0.25">
      <c r="C658" s="22"/>
      <c r="D658" s="11"/>
      <c r="E658" s="11"/>
      <c r="H658" s="13"/>
      <c r="I658" s="12"/>
      <c r="J658" s="13"/>
    </row>
    <row r="659" spans="3:10" ht="13.2" x14ac:dyDescent="0.25">
      <c r="C659" s="22"/>
      <c r="D659" s="11"/>
      <c r="E659" s="11"/>
      <c r="H659" s="13"/>
      <c r="I659" s="12"/>
      <c r="J659" s="13"/>
    </row>
    <row r="660" spans="3:10" ht="13.2" x14ac:dyDescent="0.25">
      <c r="C660" s="22"/>
      <c r="D660" s="11"/>
      <c r="E660" s="11"/>
      <c r="H660" s="13"/>
      <c r="I660" s="12"/>
      <c r="J660" s="13"/>
    </row>
    <row r="661" spans="3:10" ht="13.2" x14ac:dyDescent="0.25">
      <c r="C661" s="22"/>
      <c r="D661" s="11"/>
      <c r="E661" s="11"/>
      <c r="H661" s="13"/>
      <c r="I661" s="12"/>
      <c r="J661" s="13"/>
    </row>
    <row r="662" spans="3:10" ht="13.2" x14ac:dyDescent="0.25">
      <c r="C662" s="22"/>
      <c r="D662" s="11"/>
      <c r="E662" s="11"/>
      <c r="H662" s="13"/>
      <c r="I662" s="12"/>
      <c r="J662" s="13"/>
    </row>
    <row r="663" spans="3:10" ht="13.2" x14ac:dyDescent="0.25">
      <c r="C663" s="22"/>
      <c r="D663" s="11"/>
      <c r="E663" s="11"/>
      <c r="H663" s="13"/>
      <c r="I663" s="12"/>
      <c r="J663" s="13"/>
    </row>
    <row r="664" spans="3:10" ht="13.2" x14ac:dyDescent="0.25">
      <c r="C664" s="22"/>
      <c r="D664" s="11"/>
      <c r="E664" s="11"/>
      <c r="H664" s="13"/>
      <c r="I664" s="12"/>
      <c r="J664" s="13"/>
    </row>
    <row r="665" spans="3:10" ht="13.2" x14ac:dyDescent="0.25">
      <c r="C665" s="22"/>
      <c r="D665" s="11"/>
      <c r="E665" s="11"/>
      <c r="H665" s="13"/>
      <c r="I665" s="12"/>
      <c r="J665" s="13"/>
    </row>
    <row r="666" spans="3:10" ht="13.2" x14ac:dyDescent="0.25">
      <c r="C666" s="22"/>
      <c r="D666" s="11"/>
      <c r="E666" s="11"/>
      <c r="H666" s="13"/>
      <c r="I666" s="12"/>
      <c r="J666" s="13"/>
    </row>
    <row r="667" spans="3:10" ht="13.2" x14ac:dyDescent="0.25">
      <c r="C667" s="22"/>
      <c r="D667" s="11"/>
      <c r="E667" s="11"/>
      <c r="H667" s="13"/>
      <c r="I667" s="12"/>
      <c r="J667" s="13"/>
    </row>
    <row r="668" spans="3:10" ht="13.2" x14ac:dyDescent="0.25">
      <c r="C668" s="22"/>
      <c r="D668" s="11"/>
      <c r="E668" s="11"/>
      <c r="H668" s="13"/>
      <c r="I668" s="12"/>
      <c r="J668" s="13"/>
    </row>
    <row r="669" spans="3:10" ht="13.2" x14ac:dyDescent="0.25">
      <c r="C669" s="22"/>
      <c r="D669" s="11"/>
      <c r="E669" s="11"/>
      <c r="H669" s="13"/>
      <c r="I669" s="12"/>
      <c r="J669" s="13"/>
    </row>
    <row r="670" spans="3:10" ht="13.2" x14ac:dyDescent="0.25">
      <c r="C670" s="22"/>
      <c r="D670" s="11"/>
      <c r="E670" s="11"/>
      <c r="H670" s="13"/>
      <c r="I670" s="12"/>
      <c r="J670" s="13"/>
    </row>
    <row r="671" spans="3:10" ht="13.2" x14ac:dyDescent="0.25">
      <c r="C671" s="22"/>
      <c r="D671" s="11"/>
      <c r="E671" s="11"/>
      <c r="H671" s="13"/>
      <c r="I671" s="12"/>
      <c r="J671" s="13"/>
    </row>
    <row r="672" spans="3:10" ht="13.2" x14ac:dyDescent="0.25">
      <c r="C672" s="22"/>
      <c r="D672" s="11"/>
      <c r="E672" s="11"/>
      <c r="H672" s="13"/>
      <c r="I672" s="12"/>
      <c r="J672" s="13"/>
    </row>
    <row r="673" spans="3:10" ht="13.2" x14ac:dyDescent="0.25">
      <c r="C673" s="22"/>
      <c r="D673" s="11"/>
      <c r="E673" s="11"/>
      <c r="H673" s="13"/>
      <c r="I673" s="12"/>
      <c r="J673" s="13"/>
    </row>
    <row r="674" spans="3:10" ht="13.2" x14ac:dyDescent="0.25">
      <c r="C674" s="22"/>
      <c r="D674" s="11"/>
      <c r="E674" s="11"/>
      <c r="H674" s="13"/>
      <c r="I674" s="12"/>
      <c r="J674" s="13"/>
    </row>
    <row r="675" spans="3:10" ht="13.2" x14ac:dyDescent="0.25">
      <c r="C675" s="22"/>
      <c r="D675" s="11"/>
      <c r="E675" s="11"/>
      <c r="H675" s="13"/>
      <c r="I675" s="12"/>
      <c r="J675" s="13"/>
    </row>
    <row r="676" spans="3:10" ht="13.2" x14ac:dyDescent="0.25">
      <c r="C676" s="22"/>
      <c r="D676" s="11"/>
      <c r="E676" s="11"/>
      <c r="H676" s="13"/>
      <c r="I676" s="12"/>
      <c r="J676" s="13"/>
    </row>
    <row r="677" spans="3:10" ht="13.2" x14ac:dyDescent="0.25">
      <c r="C677" s="22"/>
      <c r="D677" s="11"/>
      <c r="E677" s="11"/>
      <c r="H677" s="13"/>
      <c r="I677" s="12"/>
      <c r="J677" s="13"/>
    </row>
    <row r="678" spans="3:10" ht="13.2" x14ac:dyDescent="0.25">
      <c r="C678" s="22"/>
      <c r="D678" s="11"/>
      <c r="E678" s="11"/>
      <c r="H678" s="13"/>
      <c r="I678" s="12"/>
      <c r="J678" s="13"/>
    </row>
    <row r="679" spans="3:10" ht="13.2" x14ac:dyDescent="0.25">
      <c r="C679" s="22"/>
      <c r="D679" s="11"/>
      <c r="E679" s="11"/>
      <c r="H679" s="13"/>
      <c r="I679" s="12"/>
      <c r="J679" s="13"/>
    </row>
    <row r="680" spans="3:10" ht="13.2" x14ac:dyDescent="0.25">
      <c r="C680" s="22"/>
      <c r="D680" s="11"/>
      <c r="E680" s="11"/>
      <c r="H680" s="13"/>
      <c r="I680" s="12"/>
      <c r="J680" s="13"/>
    </row>
    <row r="681" spans="3:10" ht="13.2" x14ac:dyDescent="0.25">
      <c r="C681" s="22"/>
      <c r="D681" s="11"/>
      <c r="E681" s="11"/>
      <c r="H681" s="13"/>
      <c r="I681" s="12"/>
      <c r="J681" s="13"/>
    </row>
    <row r="682" spans="3:10" ht="13.2" x14ac:dyDescent="0.25">
      <c r="C682" s="22"/>
      <c r="D682" s="11"/>
      <c r="E682" s="11"/>
      <c r="H682" s="13"/>
      <c r="I682" s="12"/>
      <c r="J682" s="13"/>
    </row>
    <row r="683" spans="3:10" ht="13.2" x14ac:dyDescent="0.25">
      <c r="C683" s="22"/>
      <c r="D683" s="11"/>
      <c r="E683" s="11"/>
      <c r="H683" s="13"/>
      <c r="I683" s="12"/>
      <c r="J683" s="13"/>
    </row>
    <row r="684" spans="3:10" ht="13.2" x14ac:dyDescent="0.25">
      <c r="C684" s="22"/>
      <c r="D684" s="11"/>
      <c r="E684" s="11"/>
      <c r="H684" s="13"/>
      <c r="I684" s="12"/>
      <c r="J684" s="13"/>
    </row>
    <row r="685" spans="3:10" ht="13.2" x14ac:dyDescent="0.25">
      <c r="C685" s="22"/>
      <c r="D685" s="11"/>
      <c r="E685" s="11"/>
      <c r="H685" s="13"/>
      <c r="I685" s="12"/>
      <c r="J685" s="13"/>
    </row>
    <row r="686" spans="3:10" ht="13.2" x14ac:dyDescent="0.25">
      <c r="C686" s="22"/>
      <c r="D686" s="11"/>
      <c r="E686" s="11"/>
      <c r="H686" s="13"/>
      <c r="I686" s="12"/>
      <c r="J686" s="13"/>
    </row>
    <row r="687" spans="3:10" ht="13.2" x14ac:dyDescent="0.25">
      <c r="C687" s="22"/>
      <c r="D687" s="11"/>
      <c r="E687" s="11"/>
      <c r="H687" s="13"/>
      <c r="I687" s="12"/>
      <c r="J687" s="13"/>
    </row>
    <row r="688" spans="3:10" ht="13.2" x14ac:dyDescent="0.25">
      <c r="C688" s="22"/>
      <c r="D688" s="11"/>
      <c r="E688" s="11"/>
      <c r="H688" s="13"/>
      <c r="I688" s="12"/>
      <c r="J688" s="13"/>
    </row>
    <row r="689" spans="3:10" ht="13.2" x14ac:dyDescent="0.25">
      <c r="C689" s="22"/>
      <c r="D689" s="11"/>
      <c r="E689" s="11"/>
      <c r="H689" s="13"/>
      <c r="I689" s="12"/>
      <c r="J689" s="13"/>
    </row>
    <row r="690" spans="3:10" ht="13.2" x14ac:dyDescent="0.25">
      <c r="C690" s="22"/>
      <c r="D690" s="11"/>
      <c r="E690" s="11"/>
      <c r="H690" s="13"/>
      <c r="I690" s="12"/>
      <c r="J690" s="13"/>
    </row>
    <row r="691" spans="3:10" ht="13.2" x14ac:dyDescent="0.25">
      <c r="C691" s="22"/>
      <c r="D691" s="11"/>
      <c r="E691" s="11"/>
      <c r="H691" s="13"/>
      <c r="I691" s="12"/>
      <c r="J691" s="13"/>
    </row>
    <row r="692" spans="3:10" ht="13.2" x14ac:dyDescent="0.25">
      <c r="C692" s="22"/>
      <c r="D692" s="11"/>
      <c r="E692" s="11"/>
      <c r="H692" s="13"/>
      <c r="I692" s="12"/>
      <c r="J692" s="13"/>
    </row>
    <row r="693" spans="3:10" ht="13.2" x14ac:dyDescent="0.25">
      <c r="C693" s="22"/>
      <c r="D693" s="11"/>
      <c r="E693" s="11"/>
      <c r="H693" s="13"/>
      <c r="I693" s="12"/>
      <c r="J693" s="13"/>
    </row>
    <row r="694" spans="3:10" ht="13.2" x14ac:dyDescent="0.25">
      <c r="C694" s="22"/>
      <c r="D694" s="11"/>
      <c r="E694" s="11"/>
      <c r="H694" s="13"/>
      <c r="I694" s="12"/>
      <c r="J694" s="13"/>
    </row>
    <row r="695" spans="3:10" ht="13.2" x14ac:dyDescent="0.25">
      <c r="C695" s="22"/>
      <c r="D695" s="11"/>
      <c r="E695" s="11"/>
      <c r="H695" s="13"/>
      <c r="I695" s="12"/>
      <c r="J695" s="13"/>
    </row>
    <row r="696" spans="3:10" ht="13.2" x14ac:dyDescent="0.25">
      <c r="C696" s="22"/>
      <c r="D696" s="11"/>
      <c r="E696" s="11"/>
      <c r="H696" s="13"/>
      <c r="I696" s="12"/>
      <c r="J696" s="13"/>
    </row>
    <row r="697" spans="3:10" ht="13.2" x14ac:dyDescent="0.25">
      <c r="C697" s="22"/>
      <c r="D697" s="11"/>
      <c r="E697" s="11"/>
      <c r="H697" s="13"/>
      <c r="I697" s="12"/>
      <c r="J697" s="13"/>
    </row>
    <row r="698" spans="3:10" ht="13.2" x14ac:dyDescent="0.25">
      <c r="C698" s="22"/>
      <c r="D698" s="11"/>
      <c r="E698" s="11"/>
      <c r="H698" s="13"/>
      <c r="I698" s="12"/>
      <c r="J698" s="13"/>
    </row>
    <row r="699" spans="3:10" ht="13.2" x14ac:dyDescent="0.25">
      <c r="C699" s="22"/>
      <c r="D699" s="11"/>
      <c r="E699" s="11"/>
      <c r="H699" s="13"/>
      <c r="I699" s="12"/>
      <c r="J699" s="13"/>
    </row>
    <row r="700" spans="3:10" ht="13.2" x14ac:dyDescent="0.25">
      <c r="C700" s="22"/>
      <c r="D700" s="11"/>
      <c r="E700" s="11"/>
      <c r="H700" s="13"/>
      <c r="I700" s="12"/>
      <c r="J700" s="13"/>
    </row>
    <row r="701" spans="3:10" ht="13.2" x14ac:dyDescent="0.25">
      <c r="C701" s="22"/>
      <c r="D701" s="11"/>
      <c r="E701" s="11"/>
      <c r="H701" s="13"/>
      <c r="I701" s="12"/>
      <c r="J701" s="13"/>
    </row>
    <row r="702" spans="3:10" ht="13.2" x14ac:dyDescent="0.25">
      <c r="C702" s="22"/>
      <c r="D702" s="11"/>
      <c r="E702" s="11"/>
      <c r="H702" s="13"/>
      <c r="I702" s="12"/>
      <c r="J702" s="13"/>
    </row>
    <row r="703" spans="3:10" ht="13.2" x14ac:dyDescent="0.25">
      <c r="C703" s="22"/>
      <c r="D703" s="11"/>
      <c r="E703" s="11"/>
      <c r="H703" s="13"/>
      <c r="I703" s="12"/>
      <c r="J703" s="13"/>
    </row>
    <row r="704" spans="3:10" ht="13.2" x14ac:dyDescent="0.25">
      <c r="C704" s="22"/>
      <c r="D704" s="11"/>
      <c r="E704" s="11"/>
      <c r="H704" s="13"/>
      <c r="I704" s="12"/>
      <c r="J704" s="13"/>
    </row>
    <row r="705" spans="3:10" ht="13.2" x14ac:dyDescent="0.25">
      <c r="C705" s="22"/>
      <c r="D705" s="11"/>
      <c r="E705" s="11"/>
      <c r="H705" s="13"/>
      <c r="I705" s="12"/>
      <c r="J705" s="13"/>
    </row>
    <row r="706" spans="3:10" ht="13.2" x14ac:dyDescent="0.25">
      <c r="C706" s="22"/>
      <c r="D706" s="11"/>
      <c r="E706" s="11"/>
      <c r="H706" s="13"/>
      <c r="I706" s="12"/>
      <c r="J706" s="13"/>
    </row>
    <row r="707" spans="3:10" ht="13.2" x14ac:dyDescent="0.25">
      <c r="C707" s="22"/>
      <c r="D707" s="11"/>
      <c r="E707" s="11"/>
      <c r="H707" s="13"/>
      <c r="I707" s="12"/>
      <c r="J707" s="13"/>
    </row>
    <row r="708" spans="3:10" ht="13.2" x14ac:dyDescent="0.25">
      <c r="C708" s="22"/>
      <c r="D708" s="11"/>
      <c r="E708" s="11"/>
      <c r="H708" s="13"/>
      <c r="I708" s="12"/>
      <c r="J708" s="13"/>
    </row>
    <row r="709" spans="3:10" ht="13.2" x14ac:dyDescent="0.25">
      <c r="C709" s="22"/>
      <c r="D709" s="11"/>
      <c r="E709" s="11"/>
      <c r="H709" s="13"/>
      <c r="I709" s="12"/>
      <c r="J709" s="13"/>
    </row>
    <row r="710" spans="3:10" ht="13.2" x14ac:dyDescent="0.25">
      <c r="C710" s="22"/>
      <c r="D710" s="11"/>
      <c r="E710" s="11"/>
      <c r="H710" s="13"/>
      <c r="I710" s="12"/>
      <c r="J710" s="13"/>
    </row>
    <row r="711" spans="3:10" ht="13.2" x14ac:dyDescent="0.25">
      <c r="C711" s="22"/>
      <c r="D711" s="11"/>
      <c r="E711" s="11"/>
      <c r="H711" s="13"/>
      <c r="I711" s="12"/>
      <c r="J711" s="13"/>
    </row>
    <row r="712" spans="3:10" ht="13.2" x14ac:dyDescent="0.25">
      <c r="C712" s="22"/>
      <c r="D712" s="11"/>
      <c r="E712" s="11"/>
      <c r="H712" s="13"/>
      <c r="I712" s="12"/>
      <c r="J712" s="13"/>
    </row>
    <row r="713" spans="3:10" ht="13.2" x14ac:dyDescent="0.25">
      <c r="C713" s="22"/>
      <c r="D713" s="11"/>
      <c r="E713" s="11"/>
      <c r="H713" s="13"/>
      <c r="I713" s="12"/>
      <c r="J713" s="13"/>
    </row>
    <row r="714" spans="3:10" ht="13.2" x14ac:dyDescent="0.25">
      <c r="C714" s="22"/>
      <c r="D714" s="11"/>
      <c r="E714" s="11"/>
      <c r="H714" s="13"/>
      <c r="I714" s="12"/>
      <c r="J714" s="13"/>
    </row>
    <row r="715" spans="3:10" ht="13.2" x14ac:dyDescent="0.25">
      <c r="C715" s="22"/>
      <c r="D715" s="11"/>
      <c r="E715" s="11"/>
      <c r="H715" s="13"/>
      <c r="I715" s="12"/>
      <c r="J715" s="13"/>
    </row>
    <row r="716" spans="3:10" ht="13.2" x14ac:dyDescent="0.25">
      <c r="C716" s="22"/>
      <c r="D716" s="11"/>
      <c r="E716" s="11"/>
      <c r="H716" s="13"/>
      <c r="I716" s="12"/>
      <c r="J716" s="13"/>
    </row>
    <row r="717" spans="3:10" ht="13.2" x14ac:dyDescent="0.25">
      <c r="C717" s="22"/>
      <c r="D717" s="11"/>
      <c r="E717" s="11"/>
      <c r="H717" s="13"/>
      <c r="I717" s="12"/>
      <c r="J717" s="13"/>
    </row>
    <row r="718" spans="3:10" ht="13.2" x14ac:dyDescent="0.25">
      <c r="C718" s="22"/>
      <c r="D718" s="11"/>
      <c r="E718" s="11"/>
      <c r="H718" s="13"/>
      <c r="I718" s="12"/>
      <c r="J718" s="13"/>
    </row>
    <row r="719" spans="3:10" ht="13.2" x14ac:dyDescent="0.25">
      <c r="C719" s="22"/>
      <c r="D719" s="11"/>
      <c r="E719" s="11"/>
      <c r="H719" s="13"/>
      <c r="I719" s="12"/>
      <c r="J719" s="13"/>
    </row>
    <row r="720" spans="3:10" ht="13.2" x14ac:dyDescent="0.25">
      <c r="C720" s="22"/>
      <c r="D720" s="11"/>
      <c r="E720" s="11"/>
      <c r="H720" s="13"/>
      <c r="I720" s="12"/>
      <c r="J720" s="13"/>
    </row>
    <row r="721" spans="3:10" ht="13.2" x14ac:dyDescent="0.25">
      <c r="C721" s="22"/>
      <c r="D721" s="11"/>
      <c r="E721" s="11"/>
      <c r="H721" s="13"/>
      <c r="I721" s="12"/>
      <c r="J721" s="13"/>
    </row>
    <row r="722" spans="3:10" ht="13.2" x14ac:dyDescent="0.25">
      <c r="C722" s="22"/>
      <c r="D722" s="11"/>
      <c r="E722" s="11"/>
      <c r="H722" s="13"/>
      <c r="I722" s="12"/>
      <c r="J722" s="13"/>
    </row>
    <row r="723" spans="3:10" ht="13.2" x14ac:dyDescent="0.25">
      <c r="C723" s="22"/>
      <c r="D723" s="11"/>
      <c r="E723" s="11"/>
      <c r="H723" s="13"/>
      <c r="I723" s="12"/>
      <c r="J723" s="13"/>
    </row>
    <row r="724" spans="3:10" ht="13.2" x14ac:dyDescent="0.25">
      <c r="C724" s="22"/>
      <c r="D724" s="11"/>
      <c r="E724" s="11"/>
      <c r="H724" s="13"/>
      <c r="I724" s="12"/>
      <c r="J724" s="13"/>
    </row>
    <row r="725" spans="3:10" ht="13.2" x14ac:dyDescent="0.25">
      <c r="C725" s="22"/>
      <c r="D725" s="11"/>
      <c r="E725" s="11"/>
      <c r="H725" s="13"/>
      <c r="I725" s="12"/>
      <c r="J725" s="13"/>
    </row>
    <row r="726" spans="3:10" ht="13.2" x14ac:dyDescent="0.25">
      <c r="C726" s="22"/>
      <c r="D726" s="11"/>
      <c r="E726" s="11"/>
      <c r="H726" s="13"/>
      <c r="I726" s="12"/>
      <c r="J726" s="13"/>
    </row>
    <row r="727" spans="3:10" ht="13.2" x14ac:dyDescent="0.25">
      <c r="C727" s="22"/>
      <c r="D727" s="11"/>
      <c r="E727" s="11"/>
      <c r="H727" s="13"/>
      <c r="I727" s="12"/>
      <c r="J727" s="13"/>
    </row>
    <row r="728" spans="3:10" ht="13.2" x14ac:dyDescent="0.25">
      <c r="C728" s="22"/>
      <c r="D728" s="11"/>
      <c r="E728" s="11"/>
      <c r="H728" s="13"/>
      <c r="I728" s="12"/>
      <c r="J728" s="13"/>
    </row>
    <row r="729" spans="3:10" ht="13.2" x14ac:dyDescent="0.25">
      <c r="C729" s="22"/>
      <c r="D729" s="11"/>
      <c r="E729" s="11"/>
      <c r="H729" s="13"/>
      <c r="I729" s="12"/>
      <c r="J729" s="13"/>
    </row>
    <row r="730" spans="3:10" ht="13.2" x14ac:dyDescent="0.25">
      <c r="C730" s="22"/>
      <c r="D730" s="11"/>
      <c r="E730" s="11"/>
      <c r="H730" s="13"/>
      <c r="I730" s="12"/>
      <c r="J730" s="13"/>
    </row>
    <row r="731" spans="3:10" ht="13.2" x14ac:dyDescent="0.25">
      <c r="C731" s="22"/>
      <c r="D731" s="11"/>
      <c r="E731" s="11"/>
      <c r="H731" s="13"/>
      <c r="I731" s="12"/>
      <c r="J731" s="13"/>
    </row>
    <row r="732" spans="3:10" ht="13.2" x14ac:dyDescent="0.25">
      <c r="C732" s="22"/>
      <c r="D732" s="11"/>
      <c r="E732" s="11"/>
      <c r="H732" s="13"/>
      <c r="I732" s="12"/>
      <c r="J732" s="13"/>
    </row>
    <row r="733" spans="3:10" ht="13.2" x14ac:dyDescent="0.25">
      <c r="C733" s="22"/>
      <c r="D733" s="11"/>
      <c r="E733" s="11"/>
      <c r="H733" s="13"/>
      <c r="I733" s="12"/>
      <c r="J733" s="13"/>
    </row>
    <row r="734" spans="3:10" ht="13.2" x14ac:dyDescent="0.25">
      <c r="C734" s="22"/>
      <c r="D734" s="11"/>
      <c r="E734" s="11"/>
      <c r="H734" s="13"/>
      <c r="I734" s="12"/>
      <c r="J734" s="13"/>
    </row>
    <row r="735" spans="3:10" ht="13.2" x14ac:dyDescent="0.25">
      <c r="C735" s="22"/>
      <c r="D735" s="11"/>
      <c r="E735" s="11"/>
      <c r="H735" s="13"/>
      <c r="I735" s="12"/>
      <c r="J735" s="13"/>
    </row>
    <row r="736" spans="3:10" ht="13.2" x14ac:dyDescent="0.25">
      <c r="C736" s="22"/>
      <c r="D736" s="11"/>
      <c r="E736" s="11"/>
      <c r="H736" s="13"/>
      <c r="I736" s="12"/>
      <c r="J736" s="13"/>
    </row>
    <row r="737" spans="3:10" ht="13.2" x14ac:dyDescent="0.25">
      <c r="C737" s="22"/>
      <c r="D737" s="11"/>
      <c r="E737" s="11"/>
      <c r="H737" s="13"/>
      <c r="I737" s="12"/>
      <c r="J737" s="13"/>
    </row>
    <row r="738" spans="3:10" ht="13.2" x14ac:dyDescent="0.25">
      <c r="C738" s="22"/>
      <c r="D738" s="11"/>
      <c r="E738" s="11"/>
      <c r="H738" s="13"/>
      <c r="I738" s="12"/>
      <c r="J738" s="13"/>
    </row>
    <row r="739" spans="3:10" ht="13.2" x14ac:dyDescent="0.25">
      <c r="C739" s="22"/>
      <c r="D739" s="11"/>
      <c r="E739" s="11"/>
      <c r="H739" s="13"/>
      <c r="I739" s="12"/>
      <c r="J739" s="13"/>
    </row>
    <row r="740" spans="3:10" ht="13.2" x14ac:dyDescent="0.25">
      <c r="C740" s="22"/>
      <c r="D740" s="11"/>
      <c r="E740" s="11"/>
      <c r="H740" s="13"/>
      <c r="I740" s="12"/>
      <c r="J740" s="13"/>
    </row>
    <row r="741" spans="3:10" ht="13.2" x14ac:dyDescent="0.25">
      <c r="C741" s="22"/>
      <c r="D741" s="11"/>
      <c r="E741" s="11"/>
      <c r="H741" s="13"/>
      <c r="I741" s="12"/>
      <c r="J741" s="13"/>
    </row>
    <row r="742" spans="3:10" ht="13.2" x14ac:dyDescent="0.25">
      <c r="C742" s="22"/>
      <c r="D742" s="11"/>
      <c r="E742" s="11"/>
      <c r="H742" s="13"/>
      <c r="I742" s="12"/>
      <c r="J742" s="13"/>
    </row>
    <row r="743" spans="3:10" ht="13.2" x14ac:dyDescent="0.25">
      <c r="C743" s="22"/>
      <c r="D743" s="11"/>
      <c r="E743" s="11"/>
      <c r="H743" s="13"/>
      <c r="I743" s="12"/>
      <c r="J743" s="13"/>
    </row>
    <row r="744" spans="3:10" ht="13.2" x14ac:dyDescent="0.25">
      <c r="C744" s="22"/>
      <c r="D744" s="11"/>
      <c r="E744" s="11"/>
      <c r="H744" s="13"/>
      <c r="I744" s="12"/>
      <c r="J744" s="13"/>
    </row>
    <row r="745" spans="3:10" ht="13.2" x14ac:dyDescent="0.25">
      <c r="C745" s="22"/>
      <c r="D745" s="11"/>
      <c r="E745" s="11"/>
      <c r="H745" s="13"/>
      <c r="I745" s="12"/>
      <c r="J745" s="13"/>
    </row>
    <row r="746" spans="3:10" ht="13.2" x14ac:dyDescent="0.25">
      <c r="C746" s="22"/>
      <c r="D746" s="11"/>
      <c r="E746" s="11"/>
      <c r="H746" s="13"/>
      <c r="I746" s="12"/>
      <c r="J746" s="13"/>
    </row>
    <row r="747" spans="3:10" ht="13.2" x14ac:dyDescent="0.25">
      <c r="C747" s="22"/>
      <c r="D747" s="11"/>
      <c r="E747" s="11"/>
      <c r="H747" s="13"/>
      <c r="I747" s="12"/>
      <c r="J747" s="13"/>
    </row>
    <row r="748" spans="3:10" ht="13.2" x14ac:dyDescent="0.25">
      <c r="C748" s="22"/>
      <c r="D748" s="11"/>
      <c r="E748" s="11"/>
      <c r="H748" s="13"/>
      <c r="I748" s="12"/>
      <c r="J748" s="13"/>
    </row>
    <row r="749" spans="3:10" ht="13.2" x14ac:dyDescent="0.25">
      <c r="C749" s="22"/>
      <c r="D749" s="11"/>
      <c r="E749" s="11"/>
      <c r="H749" s="13"/>
      <c r="I749" s="12"/>
      <c r="J749" s="13"/>
    </row>
    <row r="750" spans="3:10" ht="13.2" x14ac:dyDescent="0.25">
      <c r="C750" s="22"/>
      <c r="D750" s="11"/>
      <c r="E750" s="11"/>
      <c r="H750" s="13"/>
      <c r="I750" s="12"/>
      <c r="J750" s="13"/>
    </row>
    <row r="751" spans="3:10" ht="13.2" x14ac:dyDescent="0.25">
      <c r="C751" s="22"/>
      <c r="D751" s="11"/>
      <c r="E751" s="11"/>
      <c r="H751" s="13"/>
      <c r="I751" s="12"/>
      <c r="J751" s="13"/>
    </row>
    <row r="752" spans="3:10" ht="13.2" x14ac:dyDescent="0.25">
      <c r="C752" s="22"/>
      <c r="D752" s="11"/>
      <c r="E752" s="11"/>
      <c r="H752" s="13"/>
      <c r="I752" s="12"/>
      <c r="J752" s="13"/>
    </row>
    <row r="753" spans="3:10" ht="13.2" x14ac:dyDescent="0.25">
      <c r="C753" s="22"/>
      <c r="D753" s="11"/>
      <c r="E753" s="11"/>
      <c r="H753" s="13"/>
      <c r="I753" s="12"/>
      <c r="J753" s="13"/>
    </row>
    <row r="754" spans="3:10" ht="13.2" x14ac:dyDescent="0.25">
      <c r="C754" s="22"/>
      <c r="D754" s="11"/>
      <c r="E754" s="11"/>
      <c r="H754" s="13"/>
      <c r="I754" s="12"/>
      <c r="J754" s="13"/>
    </row>
    <row r="755" spans="3:10" ht="13.2" x14ac:dyDescent="0.25">
      <c r="C755" s="22"/>
      <c r="D755" s="11"/>
      <c r="E755" s="11"/>
      <c r="H755" s="13"/>
      <c r="I755" s="12"/>
      <c r="J755" s="13"/>
    </row>
    <row r="756" spans="3:10" ht="13.2" x14ac:dyDescent="0.25">
      <c r="C756" s="22"/>
      <c r="D756" s="11"/>
      <c r="E756" s="11"/>
      <c r="H756" s="13"/>
      <c r="I756" s="12"/>
      <c r="J756" s="13"/>
    </row>
    <row r="757" spans="3:10" ht="13.2" x14ac:dyDescent="0.25">
      <c r="C757" s="22"/>
      <c r="D757" s="11"/>
      <c r="E757" s="11"/>
      <c r="H757" s="13"/>
      <c r="I757" s="12"/>
      <c r="J757" s="13"/>
    </row>
    <row r="758" spans="3:10" ht="13.2" x14ac:dyDescent="0.25">
      <c r="C758" s="22"/>
      <c r="D758" s="11"/>
      <c r="E758" s="11"/>
      <c r="H758" s="13"/>
      <c r="I758" s="12"/>
      <c r="J758" s="13"/>
    </row>
    <row r="759" spans="3:10" ht="13.2" x14ac:dyDescent="0.25">
      <c r="C759" s="22"/>
      <c r="D759" s="11"/>
      <c r="E759" s="11"/>
      <c r="H759" s="13"/>
      <c r="I759" s="12"/>
      <c r="J759" s="13"/>
    </row>
    <row r="760" spans="3:10" ht="13.2" x14ac:dyDescent="0.25">
      <c r="C760" s="22"/>
      <c r="D760" s="11"/>
      <c r="E760" s="11"/>
      <c r="H760" s="13"/>
      <c r="I760" s="12"/>
      <c r="J760" s="13"/>
    </row>
    <row r="761" spans="3:10" ht="13.2" x14ac:dyDescent="0.25">
      <c r="C761" s="22"/>
      <c r="D761" s="11"/>
      <c r="E761" s="11"/>
      <c r="H761" s="13"/>
      <c r="I761" s="12"/>
      <c r="J761" s="13"/>
    </row>
    <row r="762" spans="3:10" ht="13.2" x14ac:dyDescent="0.25">
      <c r="C762" s="22"/>
      <c r="D762" s="11"/>
      <c r="E762" s="11"/>
      <c r="H762" s="13"/>
      <c r="I762" s="12"/>
      <c r="J762" s="13"/>
    </row>
    <row r="763" spans="3:10" ht="13.2" x14ac:dyDescent="0.25">
      <c r="C763" s="22"/>
      <c r="D763" s="11"/>
      <c r="E763" s="11"/>
      <c r="H763" s="13"/>
      <c r="I763" s="12"/>
      <c r="J763" s="13"/>
    </row>
    <row r="764" spans="3:10" ht="13.2" x14ac:dyDescent="0.25">
      <c r="C764" s="22"/>
      <c r="D764" s="11"/>
      <c r="E764" s="11"/>
      <c r="H764" s="13"/>
      <c r="I764" s="12"/>
      <c r="J764" s="13"/>
    </row>
    <row r="765" spans="3:10" ht="13.2" x14ac:dyDescent="0.25">
      <c r="C765" s="22"/>
      <c r="D765" s="11"/>
      <c r="E765" s="11"/>
      <c r="H765" s="13"/>
      <c r="I765" s="12"/>
      <c r="J765" s="13"/>
    </row>
    <row r="766" spans="3:10" ht="13.2" x14ac:dyDescent="0.25">
      <c r="C766" s="22"/>
      <c r="D766" s="11"/>
      <c r="E766" s="11"/>
      <c r="H766" s="13"/>
      <c r="I766" s="12"/>
      <c r="J766" s="13"/>
    </row>
    <row r="767" spans="3:10" ht="13.2" x14ac:dyDescent="0.25">
      <c r="C767" s="22"/>
      <c r="D767" s="11"/>
      <c r="E767" s="11"/>
      <c r="H767" s="13"/>
      <c r="I767" s="12"/>
      <c r="J767" s="13"/>
    </row>
    <row r="768" spans="3:10" ht="13.2" x14ac:dyDescent="0.25">
      <c r="C768" s="22"/>
      <c r="D768" s="11"/>
      <c r="E768" s="11"/>
      <c r="H768" s="13"/>
      <c r="I768" s="12"/>
      <c r="J768" s="13"/>
    </row>
    <row r="769" spans="3:10" ht="13.2" x14ac:dyDescent="0.25">
      <c r="C769" s="22"/>
      <c r="D769" s="11"/>
      <c r="E769" s="11"/>
      <c r="H769" s="13"/>
      <c r="I769" s="12"/>
      <c r="J769" s="13"/>
    </row>
    <row r="770" spans="3:10" ht="13.2" x14ac:dyDescent="0.25">
      <c r="C770" s="22"/>
      <c r="D770" s="11"/>
      <c r="E770" s="11"/>
      <c r="H770" s="13"/>
      <c r="I770" s="12"/>
      <c r="J770" s="13"/>
    </row>
    <row r="771" spans="3:10" ht="13.2" x14ac:dyDescent="0.25">
      <c r="C771" s="22"/>
      <c r="D771" s="11"/>
      <c r="E771" s="11"/>
      <c r="H771" s="13"/>
      <c r="I771" s="12"/>
      <c r="J771" s="13"/>
    </row>
    <row r="772" spans="3:10" ht="13.2" x14ac:dyDescent="0.25">
      <c r="C772" s="22"/>
      <c r="D772" s="11"/>
      <c r="E772" s="11"/>
      <c r="H772" s="13"/>
      <c r="I772" s="12"/>
      <c r="J772" s="13"/>
    </row>
    <row r="773" spans="3:10" ht="13.2" x14ac:dyDescent="0.25">
      <c r="C773" s="22"/>
      <c r="D773" s="11"/>
      <c r="E773" s="11"/>
      <c r="H773" s="13"/>
      <c r="I773" s="12"/>
      <c r="J773" s="13"/>
    </row>
    <row r="774" spans="3:10" ht="13.2" x14ac:dyDescent="0.25">
      <c r="C774" s="22"/>
      <c r="D774" s="11"/>
      <c r="E774" s="11"/>
      <c r="H774" s="13"/>
      <c r="I774" s="12"/>
      <c r="J774" s="13"/>
    </row>
    <row r="775" spans="3:10" ht="13.2" x14ac:dyDescent="0.25">
      <c r="C775" s="22"/>
      <c r="D775" s="11"/>
      <c r="E775" s="11"/>
      <c r="H775" s="13"/>
      <c r="I775" s="12"/>
      <c r="J775" s="13"/>
    </row>
    <row r="776" spans="3:10" ht="13.2" x14ac:dyDescent="0.25">
      <c r="C776" s="22"/>
      <c r="D776" s="11"/>
      <c r="E776" s="11"/>
      <c r="H776" s="13"/>
      <c r="I776" s="12"/>
      <c r="J776" s="13"/>
    </row>
    <row r="777" spans="3:10" ht="13.2" x14ac:dyDescent="0.25">
      <c r="C777" s="22"/>
      <c r="D777" s="11"/>
      <c r="E777" s="11"/>
      <c r="H777" s="13"/>
      <c r="I777" s="12"/>
      <c r="J777" s="13"/>
    </row>
    <row r="778" spans="3:10" ht="13.2" x14ac:dyDescent="0.25">
      <c r="C778" s="22"/>
      <c r="D778" s="11"/>
      <c r="E778" s="11"/>
      <c r="H778" s="13"/>
      <c r="I778" s="12"/>
      <c r="J778" s="13"/>
    </row>
    <row r="779" spans="3:10" ht="13.2" x14ac:dyDescent="0.25">
      <c r="C779" s="22"/>
      <c r="D779" s="11"/>
      <c r="E779" s="11"/>
      <c r="H779" s="13"/>
      <c r="I779" s="12"/>
      <c r="J779" s="13"/>
    </row>
    <row r="780" spans="3:10" ht="13.2" x14ac:dyDescent="0.25">
      <c r="C780" s="22"/>
      <c r="D780" s="11"/>
      <c r="E780" s="11"/>
      <c r="H780" s="13"/>
      <c r="I780" s="12"/>
      <c r="J780" s="13"/>
    </row>
    <row r="781" spans="3:10" ht="13.2" x14ac:dyDescent="0.25">
      <c r="C781" s="22"/>
      <c r="D781" s="11"/>
      <c r="E781" s="11"/>
      <c r="H781" s="13"/>
      <c r="I781" s="12"/>
      <c r="J781" s="13"/>
    </row>
    <row r="782" spans="3:10" ht="13.2" x14ac:dyDescent="0.25">
      <c r="C782" s="22"/>
      <c r="D782" s="11"/>
      <c r="E782" s="11"/>
      <c r="H782" s="13"/>
      <c r="I782" s="12"/>
      <c r="J782" s="13"/>
    </row>
    <row r="783" spans="3:10" ht="13.2" x14ac:dyDescent="0.25">
      <c r="C783" s="22"/>
      <c r="D783" s="11"/>
      <c r="E783" s="11"/>
      <c r="H783" s="13"/>
      <c r="I783" s="12"/>
      <c r="J783" s="13"/>
    </row>
    <row r="784" spans="3:10" ht="13.2" x14ac:dyDescent="0.25">
      <c r="C784" s="22"/>
      <c r="D784" s="11"/>
      <c r="E784" s="11"/>
      <c r="H784" s="13"/>
      <c r="I784" s="12"/>
      <c r="J784" s="13"/>
    </row>
    <row r="785" spans="3:10" ht="13.2" x14ac:dyDescent="0.25">
      <c r="C785" s="22"/>
      <c r="D785" s="11"/>
      <c r="E785" s="11"/>
      <c r="H785" s="13"/>
      <c r="I785" s="12"/>
      <c r="J785" s="13"/>
    </row>
    <row r="786" spans="3:10" ht="13.2" x14ac:dyDescent="0.25">
      <c r="C786" s="22"/>
      <c r="D786" s="11"/>
      <c r="E786" s="11"/>
      <c r="H786" s="13"/>
      <c r="I786" s="12"/>
      <c r="J786" s="13"/>
    </row>
    <row r="787" spans="3:10" ht="13.2" x14ac:dyDescent="0.25">
      <c r="C787" s="22"/>
      <c r="D787" s="11"/>
      <c r="E787" s="11"/>
      <c r="H787" s="13"/>
      <c r="I787" s="12"/>
      <c r="J787" s="13"/>
    </row>
    <row r="788" spans="3:10" ht="13.2" x14ac:dyDescent="0.25">
      <c r="C788" s="22"/>
      <c r="D788" s="11"/>
      <c r="E788" s="11"/>
      <c r="H788" s="13"/>
      <c r="I788" s="12"/>
      <c r="J788" s="13"/>
    </row>
    <row r="789" spans="3:10" ht="13.2" x14ac:dyDescent="0.25">
      <c r="C789" s="22"/>
      <c r="D789" s="11"/>
      <c r="E789" s="11"/>
      <c r="H789" s="13"/>
      <c r="I789" s="12"/>
      <c r="J789" s="13"/>
    </row>
    <row r="790" spans="3:10" ht="13.2" x14ac:dyDescent="0.25">
      <c r="C790" s="22"/>
      <c r="D790" s="11"/>
      <c r="E790" s="11"/>
      <c r="H790" s="13"/>
      <c r="I790" s="12"/>
      <c r="J790" s="13"/>
    </row>
    <row r="791" spans="3:10" ht="13.2" x14ac:dyDescent="0.25">
      <c r="C791" s="22"/>
      <c r="D791" s="11"/>
      <c r="E791" s="11"/>
      <c r="H791" s="13"/>
      <c r="I791" s="12"/>
      <c r="J791" s="13"/>
    </row>
    <row r="792" spans="3:10" ht="13.2" x14ac:dyDescent="0.25">
      <c r="C792" s="22"/>
      <c r="D792" s="11"/>
      <c r="E792" s="11"/>
      <c r="H792" s="13"/>
      <c r="I792" s="12"/>
      <c r="J792" s="13"/>
    </row>
    <row r="793" spans="3:10" ht="13.2" x14ac:dyDescent="0.25">
      <c r="C793" s="22"/>
      <c r="D793" s="11"/>
      <c r="E793" s="11"/>
      <c r="H793" s="13"/>
      <c r="I793" s="12"/>
      <c r="J793" s="13"/>
    </row>
    <row r="794" spans="3:10" ht="13.2" x14ac:dyDescent="0.25">
      <c r="C794" s="22"/>
      <c r="D794" s="11"/>
      <c r="E794" s="11"/>
      <c r="H794" s="13"/>
      <c r="I794" s="12"/>
      <c r="J794" s="13"/>
    </row>
    <row r="795" spans="3:10" ht="13.2" x14ac:dyDescent="0.25">
      <c r="C795" s="22"/>
      <c r="D795" s="11"/>
      <c r="E795" s="11"/>
      <c r="H795" s="13"/>
      <c r="I795" s="12"/>
      <c r="J795" s="13"/>
    </row>
    <row r="796" spans="3:10" ht="13.2" x14ac:dyDescent="0.25">
      <c r="C796" s="22"/>
      <c r="D796" s="11"/>
      <c r="E796" s="11"/>
      <c r="H796" s="13"/>
      <c r="I796" s="12"/>
      <c r="J796" s="13"/>
    </row>
    <row r="797" spans="3:10" ht="13.2" x14ac:dyDescent="0.25">
      <c r="C797" s="22"/>
      <c r="D797" s="11"/>
      <c r="E797" s="11"/>
      <c r="H797" s="13"/>
      <c r="I797" s="12"/>
      <c r="J797" s="13"/>
    </row>
    <row r="798" spans="3:10" ht="13.2" x14ac:dyDescent="0.25">
      <c r="C798" s="22"/>
      <c r="D798" s="11"/>
      <c r="E798" s="11"/>
      <c r="H798" s="13"/>
      <c r="I798" s="12"/>
      <c r="J798" s="13"/>
    </row>
    <row r="799" spans="3:10" ht="13.2" x14ac:dyDescent="0.25">
      <c r="C799" s="22"/>
      <c r="D799" s="11"/>
      <c r="E799" s="11"/>
      <c r="H799" s="13"/>
      <c r="I799" s="12"/>
      <c r="J799" s="13"/>
    </row>
    <row r="800" spans="3:10" ht="13.2" x14ac:dyDescent="0.25">
      <c r="C800" s="22"/>
      <c r="D800" s="11"/>
      <c r="E800" s="11"/>
      <c r="H800" s="13"/>
      <c r="I800" s="12"/>
      <c r="J800" s="13"/>
    </row>
    <row r="801" spans="3:10" ht="13.2" x14ac:dyDescent="0.25">
      <c r="C801" s="22"/>
      <c r="D801" s="11"/>
      <c r="E801" s="11"/>
      <c r="H801" s="13"/>
      <c r="I801" s="12"/>
      <c r="J801" s="13"/>
    </row>
    <row r="802" spans="3:10" ht="13.2" x14ac:dyDescent="0.25">
      <c r="C802" s="22"/>
      <c r="D802" s="11"/>
      <c r="E802" s="11"/>
      <c r="H802" s="13"/>
      <c r="I802" s="12"/>
      <c r="J802" s="13"/>
    </row>
    <row r="803" spans="3:10" ht="13.2" x14ac:dyDescent="0.25">
      <c r="C803" s="22"/>
      <c r="D803" s="11"/>
      <c r="E803" s="11"/>
      <c r="H803" s="13"/>
      <c r="I803" s="12"/>
      <c r="J803" s="13"/>
    </row>
    <row r="804" spans="3:10" ht="13.2" x14ac:dyDescent="0.25">
      <c r="C804" s="22"/>
      <c r="D804" s="11"/>
      <c r="E804" s="11"/>
      <c r="H804" s="13"/>
      <c r="I804" s="12"/>
      <c r="J804" s="13"/>
    </row>
    <row r="805" spans="3:10" ht="13.2" x14ac:dyDescent="0.25">
      <c r="C805" s="22"/>
      <c r="D805" s="11"/>
      <c r="E805" s="11"/>
      <c r="H805" s="13"/>
      <c r="I805" s="12"/>
      <c r="J805" s="13"/>
    </row>
    <row r="806" spans="3:10" ht="13.2" x14ac:dyDescent="0.25">
      <c r="C806" s="22"/>
      <c r="D806" s="11"/>
      <c r="E806" s="11"/>
      <c r="H806" s="13"/>
      <c r="I806" s="12"/>
      <c r="J806" s="13"/>
    </row>
    <row r="807" spans="3:10" ht="13.2" x14ac:dyDescent="0.25">
      <c r="C807" s="22"/>
      <c r="D807" s="11"/>
      <c r="E807" s="11"/>
      <c r="H807" s="13"/>
      <c r="I807" s="12"/>
      <c r="J807" s="13"/>
    </row>
    <row r="808" spans="3:10" ht="13.2" x14ac:dyDescent="0.25">
      <c r="C808" s="22"/>
      <c r="D808" s="11"/>
      <c r="E808" s="11"/>
      <c r="H808" s="13"/>
      <c r="I808" s="12"/>
      <c r="J808" s="13"/>
    </row>
    <row r="809" spans="3:10" ht="13.2" x14ac:dyDescent="0.25">
      <c r="C809" s="22"/>
      <c r="D809" s="11"/>
      <c r="E809" s="11"/>
      <c r="H809" s="13"/>
      <c r="I809" s="12"/>
      <c r="J809" s="13"/>
    </row>
    <row r="810" spans="3:10" ht="13.2" x14ac:dyDescent="0.25">
      <c r="C810" s="22"/>
      <c r="D810" s="11"/>
      <c r="E810" s="11"/>
      <c r="H810" s="13"/>
      <c r="I810" s="12"/>
      <c r="J810" s="13"/>
    </row>
    <row r="811" spans="3:10" ht="13.2" x14ac:dyDescent="0.25">
      <c r="C811" s="22"/>
      <c r="D811" s="11"/>
      <c r="E811" s="11"/>
      <c r="H811" s="13"/>
      <c r="I811" s="12"/>
      <c r="J811" s="13"/>
    </row>
    <row r="812" spans="3:10" ht="13.2" x14ac:dyDescent="0.25">
      <c r="C812" s="22"/>
      <c r="D812" s="11"/>
      <c r="E812" s="11"/>
      <c r="H812" s="13"/>
      <c r="I812" s="12"/>
      <c r="J812" s="13"/>
    </row>
    <row r="813" spans="3:10" ht="13.2" x14ac:dyDescent="0.25">
      <c r="C813" s="22"/>
      <c r="D813" s="11"/>
      <c r="E813" s="11"/>
      <c r="H813" s="13"/>
      <c r="I813" s="12"/>
      <c r="J813" s="13"/>
    </row>
    <row r="814" spans="3:10" ht="13.2" x14ac:dyDescent="0.25">
      <c r="C814" s="22"/>
      <c r="D814" s="11"/>
      <c r="E814" s="11"/>
      <c r="H814" s="13"/>
      <c r="I814" s="12"/>
      <c r="J814" s="13"/>
    </row>
    <row r="815" spans="3:10" ht="13.2" x14ac:dyDescent="0.25">
      <c r="C815" s="22"/>
      <c r="D815" s="11"/>
      <c r="E815" s="11"/>
      <c r="H815" s="13"/>
      <c r="I815" s="12"/>
      <c r="J815" s="13"/>
    </row>
    <row r="816" spans="3:10" ht="13.2" x14ac:dyDescent="0.25">
      <c r="C816" s="22"/>
      <c r="D816" s="11"/>
      <c r="E816" s="11"/>
      <c r="H816" s="13"/>
      <c r="I816" s="12"/>
      <c r="J816" s="13"/>
    </row>
    <row r="817" spans="3:10" ht="13.2" x14ac:dyDescent="0.25">
      <c r="C817" s="22"/>
      <c r="D817" s="11"/>
      <c r="E817" s="11"/>
      <c r="H817" s="13"/>
      <c r="I817" s="12"/>
      <c r="J817" s="13"/>
    </row>
    <row r="818" spans="3:10" ht="13.2" x14ac:dyDescent="0.25">
      <c r="C818" s="22"/>
      <c r="D818" s="11"/>
      <c r="E818" s="11"/>
      <c r="H818" s="13"/>
      <c r="I818" s="12"/>
      <c r="J818" s="13"/>
    </row>
    <row r="819" spans="3:10" ht="13.2" x14ac:dyDescent="0.25">
      <c r="C819" s="22"/>
      <c r="D819" s="11"/>
      <c r="E819" s="11"/>
      <c r="H819" s="13"/>
      <c r="I819" s="12"/>
      <c r="J819" s="13"/>
    </row>
    <row r="820" spans="3:10" ht="13.2" x14ac:dyDescent="0.25">
      <c r="C820" s="22"/>
      <c r="D820" s="11"/>
      <c r="E820" s="11"/>
      <c r="H820" s="13"/>
      <c r="I820" s="12"/>
      <c r="J820" s="13"/>
    </row>
    <row r="821" spans="3:10" ht="13.2" x14ac:dyDescent="0.25">
      <c r="C821" s="22"/>
      <c r="D821" s="11"/>
      <c r="E821" s="11"/>
      <c r="H821" s="13"/>
      <c r="I821" s="12"/>
      <c r="J821" s="13"/>
    </row>
    <row r="822" spans="3:10" ht="13.2" x14ac:dyDescent="0.25">
      <c r="C822" s="22"/>
      <c r="D822" s="11"/>
      <c r="E822" s="11"/>
      <c r="H822" s="13"/>
      <c r="I822" s="12"/>
      <c r="J822" s="13"/>
    </row>
    <row r="823" spans="3:10" ht="13.2" x14ac:dyDescent="0.25">
      <c r="C823" s="22"/>
      <c r="D823" s="11"/>
      <c r="E823" s="11"/>
      <c r="H823" s="13"/>
      <c r="I823" s="12"/>
      <c r="J823" s="13"/>
    </row>
    <row r="824" spans="3:10" ht="13.2" x14ac:dyDescent="0.25">
      <c r="C824" s="22"/>
      <c r="D824" s="11"/>
      <c r="E824" s="11"/>
      <c r="H824" s="13"/>
      <c r="I824" s="12"/>
      <c r="J824" s="13"/>
    </row>
    <row r="825" spans="3:10" ht="13.2" x14ac:dyDescent="0.25">
      <c r="C825" s="22"/>
      <c r="D825" s="11"/>
      <c r="E825" s="11"/>
      <c r="H825" s="13"/>
      <c r="I825" s="12"/>
      <c r="J825" s="13"/>
    </row>
    <row r="826" spans="3:10" ht="13.2" x14ac:dyDescent="0.25">
      <c r="C826" s="22"/>
      <c r="D826" s="11"/>
      <c r="E826" s="11"/>
      <c r="H826" s="13"/>
      <c r="I826" s="12"/>
      <c r="J826" s="13"/>
    </row>
    <row r="827" spans="3:10" ht="13.2" x14ac:dyDescent="0.25">
      <c r="C827" s="22"/>
      <c r="D827" s="11"/>
      <c r="E827" s="11"/>
      <c r="H827" s="13"/>
      <c r="I827" s="12"/>
      <c r="J827" s="13"/>
    </row>
    <row r="828" spans="3:10" ht="13.2" x14ac:dyDescent="0.25">
      <c r="C828" s="22"/>
      <c r="D828" s="11"/>
      <c r="E828" s="11"/>
      <c r="H828" s="13"/>
      <c r="I828" s="12"/>
      <c r="J828" s="13"/>
    </row>
    <row r="829" spans="3:10" ht="13.2" x14ac:dyDescent="0.25">
      <c r="C829" s="22"/>
      <c r="D829" s="11"/>
      <c r="E829" s="11"/>
      <c r="H829" s="13"/>
      <c r="I829" s="12"/>
      <c r="J829" s="13"/>
    </row>
    <row r="830" spans="3:10" ht="13.2" x14ac:dyDescent="0.25">
      <c r="C830" s="22"/>
      <c r="D830" s="11"/>
      <c r="E830" s="11"/>
      <c r="H830" s="13"/>
      <c r="I830" s="12"/>
      <c r="J830" s="13"/>
    </row>
    <row r="831" spans="3:10" ht="13.2" x14ac:dyDescent="0.25">
      <c r="C831" s="22"/>
      <c r="D831" s="11"/>
      <c r="E831" s="11"/>
      <c r="H831" s="13"/>
      <c r="I831" s="12"/>
      <c r="J831" s="13"/>
    </row>
    <row r="832" spans="3:10" ht="13.2" x14ac:dyDescent="0.25">
      <c r="C832" s="22"/>
      <c r="D832" s="11"/>
      <c r="E832" s="11"/>
      <c r="H832" s="13"/>
      <c r="I832" s="12"/>
      <c r="J832" s="13"/>
    </row>
    <row r="833" spans="3:10" ht="13.2" x14ac:dyDescent="0.25">
      <c r="C833" s="22"/>
      <c r="D833" s="11"/>
      <c r="E833" s="11"/>
      <c r="H833" s="13"/>
      <c r="I833" s="12"/>
      <c r="J833" s="13"/>
    </row>
    <row r="834" spans="3:10" ht="13.2" x14ac:dyDescent="0.25">
      <c r="C834" s="22"/>
      <c r="D834" s="11"/>
      <c r="E834" s="11"/>
      <c r="H834" s="13"/>
      <c r="I834" s="12"/>
      <c r="J834" s="13"/>
    </row>
    <row r="835" spans="3:10" ht="13.2" x14ac:dyDescent="0.25">
      <c r="C835" s="22"/>
      <c r="D835" s="11"/>
      <c r="E835" s="11"/>
      <c r="H835" s="13"/>
      <c r="I835" s="12"/>
      <c r="J835" s="13"/>
    </row>
    <row r="836" spans="3:10" ht="13.2" x14ac:dyDescent="0.25">
      <c r="C836" s="22"/>
      <c r="D836" s="11"/>
      <c r="E836" s="11"/>
      <c r="H836" s="13"/>
      <c r="I836" s="12"/>
      <c r="J836" s="13"/>
    </row>
    <row r="837" spans="3:10" ht="13.2" x14ac:dyDescent="0.25">
      <c r="C837" s="22"/>
      <c r="D837" s="11"/>
      <c r="E837" s="11"/>
      <c r="H837" s="13"/>
      <c r="I837" s="12"/>
      <c r="J837" s="13"/>
    </row>
    <row r="838" spans="3:10" ht="13.2" x14ac:dyDescent="0.25">
      <c r="C838" s="22"/>
      <c r="D838" s="11"/>
      <c r="E838" s="11"/>
      <c r="H838" s="13"/>
      <c r="I838" s="12"/>
      <c r="J838" s="13"/>
    </row>
    <row r="839" spans="3:10" ht="13.2" x14ac:dyDescent="0.25">
      <c r="C839" s="22"/>
      <c r="D839" s="11"/>
      <c r="E839" s="11"/>
      <c r="H839" s="13"/>
      <c r="I839" s="12"/>
      <c r="J839" s="13"/>
    </row>
    <row r="840" spans="3:10" ht="13.2" x14ac:dyDescent="0.25">
      <c r="C840" s="22"/>
      <c r="D840" s="11"/>
      <c r="E840" s="11"/>
      <c r="H840" s="13"/>
      <c r="I840" s="12"/>
      <c r="J840" s="13"/>
    </row>
    <row r="841" spans="3:10" ht="13.2" x14ac:dyDescent="0.25">
      <c r="C841" s="22"/>
      <c r="D841" s="11"/>
      <c r="E841" s="11"/>
      <c r="H841" s="13"/>
      <c r="I841" s="12"/>
      <c r="J841" s="13"/>
    </row>
    <row r="842" spans="3:10" ht="13.2" x14ac:dyDescent="0.25">
      <c r="C842" s="22"/>
      <c r="D842" s="11"/>
      <c r="E842" s="11"/>
      <c r="H842" s="13"/>
      <c r="I842" s="12"/>
      <c r="J842" s="13"/>
    </row>
    <row r="843" spans="3:10" ht="13.2" x14ac:dyDescent="0.25">
      <c r="C843" s="22"/>
      <c r="D843" s="11"/>
      <c r="E843" s="11"/>
      <c r="H843" s="13"/>
      <c r="I843" s="12"/>
      <c r="J843" s="13"/>
    </row>
    <row r="844" spans="3:10" ht="13.2" x14ac:dyDescent="0.25">
      <c r="C844" s="22"/>
      <c r="D844" s="11"/>
      <c r="E844" s="11"/>
      <c r="H844" s="13"/>
      <c r="I844" s="12"/>
      <c r="J844" s="13"/>
    </row>
    <row r="845" spans="3:10" ht="13.2" x14ac:dyDescent="0.25">
      <c r="C845" s="22"/>
      <c r="D845" s="11"/>
      <c r="E845" s="11"/>
      <c r="H845" s="13"/>
      <c r="I845" s="12"/>
      <c r="J845" s="13"/>
    </row>
    <row r="846" spans="3:10" ht="13.2" x14ac:dyDescent="0.25">
      <c r="C846" s="22"/>
      <c r="D846" s="11"/>
      <c r="E846" s="11"/>
      <c r="H846" s="13"/>
      <c r="I846" s="12"/>
      <c r="J846" s="13"/>
    </row>
    <row r="847" spans="3:10" ht="13.2" x14ac:dyDescent="0.25">
      <c r="C847" s="22"/>
      <c r="D847" s="11"/>
      <c r="E847" s="11"/>
      <c r="H847" s="13"/>
      <c r="I847" s="12"/>
      <c r="J847" s="13"/>
    </row>
    <row r="848" spans="3:10" ht="13.2" x14ac:dyDescent="0.25">
      <c r="C848" s="22"/>
      <c r="D848" s="11"/>
      <c r="E848" s="11"/>
      <c r="H848" s="13"/>
      <c r="I848" s="12"/>
      <c r="J848" s="13"/>
    </row>
    <row r="849" spans="3:10" ht="13.2" x14ac:dyDescent="0.25">
      <c r="C849" s="22"/>
      <c r="D849" s="11"/>
      <c r="E849" s="11"/>
      <c r="H849" s="13"/>
      <c r="I849" s="12"/>
      <c r="J849" s="13"/>
    </row>
    <row r="850" spans="3:10" ht="13.2" x14ac:dyDescent="0.25">
      <c r="C850" s="22"/>
      <c r="D850" s="11"/>
      <c r="E850" s="11"/>
      <c r="H850" s="13"/>
      <c r="I850" s="12"/>
      <c r="J850" s="13"/>
    </row>
    <row r="851" spans="3:10" ht="13.2" x14ac:dyDescent="0.25">
      <c r="C851" s="22"/>
      <c r="D851" s="11"/>
      <c r="E851" s="11"/>
      <c r="H851" s="13"/>
      <c r="I851" s="12"/>
      <c r="J851" s="13"/>
    </row>
    <row r="852" spans="3:10" ht="13.2" x14ac:dyDescent="0.25">
      <c r="C852" s="22"/>
      <c r="D852" s="11"/>
      <c r="E852" s="11"/>
      <c r="H852" s="13"/>
      <c r="I852" s="12"/>
      <c r="J852" s="13"/>
    </row>
    <row r="853" spans="3:10" ht="13.2" x14ac:dyDescent="0.25">
      <c r="C853" s="22"/>
      <c r="D853" s="11"/>
      <c r="E853" s="11"/>
      <c r="H853" s="13"/>
      <c r="I853" s="12"/>
      <c r="J853" s="13"/>
    </row>
    <row r="854" spans="3:10" ht="13.2" x14ac:dyDescent="0.25">
      <c r="C854" s="22"/>
      <c r="D854" s="11"/>
      <c r="E854" s="11"/>
      <c r="H854" s="13"/>
      <c r="I854" s="12"/>
      <c r="J854" s="13"/>
    </row>
    <row r="855" spans="3:10" ht="13.2" x14ac:dyDescent="0.25">
      <c r="C855" s="22"/>
      <c r="D855" s="11"/>
      <c r="E855" s="11"/>
      <c r="H855" s="13"/>
      <c r="I855" s="12"/>
      <c r="J855" s="13"/>
    </row>
    <row r="856" spans="3:10" ht="13.2" x14ac:dyDescent="0.25">
      <c r="C856" s="22"/>
      <c r="D856" s="11"/>
      <c r="E856" s="11"/>
      <c r="H856" s="13"/>
      <c r="I856" s="12"/>
      <c r="J856" s="13"/>
    </row>
    <row r="857" spans="3:10" ht="13.2" x14ac:dyDescent="0.25">
      <c r="C857" s="22"/>
      <c r="D857" s="11"/>
      <c r="E857" s="11"/>
      <c r="H857" s="13"/>
      <c r="I857" s="12"/>
      <c r="J857" s="13"/>
    </row>
    <row r="858" spans="3:10" ht="13.2" x14ac:dyDescent="0.25">
      <c r="C858" s="22"/>
      <c r="D858" s="11"/>
      <c r="E858" s="11"/>
      <c r="H858" s="13"/>
      <c r="I858" s="12"/>
      <c r="J858" s="13"/>
    </row>
    <row r="859" spans="3:10" ht="13.2" x14ac:dyDescent="0.25">
      <c r="C859" s="22"/>
      <c r="D859" s="11"/>
      <c r="E859" s="11"/>
      <c r="H859" s="13"/>
      <c r="I859" s="12"/>
      <c r="J859" s="13"/>
    </row>
    <row r="860" spans="3:10" ht="13.2" x14ac:dyDescent="0.25">
      <c r="C860" s="22"/>
      <c r="D860" s="11"/>
      <c r="E860" s="11"/>
      <c r="H860" s="13"/>
      <c r="I860" s="12"/>
      <c r="J860" s="13"/>
    </row>
    <row r="861" spans="3:10" ht="13.2" x14ac:dyDescent="0.25">
      <c r="C861" s="22"/>
      <c r="D861" s="11"/>
      <c r="E861" s="11"/>
      <c r="H861" s="13"/>
      <c r="I861" s="12"/>
      <c r="J861" s="13"/>
    </row>
    <row r="862" spans="3:10" ht="13.2" x14ac:dyDescent="0.25">
      <c r="C862" s="22"/>
      <c r="D862" s="11"/>
      <c r="E862" s="11"/>
      <c r="H862" s="13"/>
      <c r="I862" s="12"/>
      <c r="J862" s="13"/>
    </row>
    <row r="863" spans="3:10" ht="13.2" x14ac:dyDescent="0.25">
      <c r="C863" s="22"/>
      <c r="D863" s="11"/>
      <c r="E863" s="11"/>
      <c r="H863" s="13"/>
      <c r="I863" s="12"/>
      <c r="J863" s="13"/>
    </row>
    <row r="864" spans="3:10" ht="13.2" x14ac:dyDescent="0.25">
      <c r="C864" s="22"/>
      <c r="D864" s="11"/>
      <c r="E864" s="11"/>
      <c r="H864" s="13"/>
      <c r="I864" s="12"/>
      <c r="J864" s="13"/>
    </row>
    <row r="865" spans="3:10" ht="13.2" x14ac:dyDescent="0.25">
      <c r="C865" s="22"/>
      <c r="D865" s="11"/>
      <c r="E865" s="11"/>
      <c r="H865" s="13"/>
      <c r="I865" s="12"/>
      <c r="J865" s="13"/>
    </row>
    <row r="866" spans="3:10" ht="13.2" x14ac:dyDescent="0.25">
      <c r="C866" s="22"/>
      <c r="D866" s="11"/>
      <c r="E866" s="11"/>
      <c r="H866" s="13"/>
      <c r="I866" s="12"/>
      <c r="J866" s="13"/>
    </row>
    <row r="867" spans="3:10" ht="13.2" x14ac:dyDescent="0.25">
      <c r="C867" s="22"/>
      <c r="D867" s="11"/>
      <c r="E867" s="11"/>
      <c r="H867" s="13"/>
      <c r="I867" s="12"/>
      <c r="J867" s="13"/>
    </row>
    <row r="868" spans="3:10" ht="13.2" x14ac:dyDescent="0.25">
      <c r="C868" s="22"/>
      <c r="D868" s="11"/>
      <c r="E868" s="11"/>
      <c r="H868" s="13"/>
      <c r="I868" s="12"/>
      <c r="J868" s="13"/>
    </row>
    <row r="869" spans="3:10" ht="13.2" x14ac:dyDescent="0.25">
      <c r="C869" s="22"/>
      <c r="D869" s="11"/>
      <c r="E869" s="11"/>
      <c r="H869" s="13"/>
      <c r="I869" s="12"/>
      <c r="J869" s="13"/>
    </row>
    <row r="870" spans="3:10" ht="13.2" x14ac:dyDescent="0.25">
      <c r="C870" s="22"/>
      <c r="D870" s="11"/>
      <c r="E870" s="11"/>
      <c r="H870" s="13"/>
      <c r="I870" s="12"/>
      <c r="J870" s="13"/>
    </row>
    <row r="871" spans="3:10" ht="13.2" x14ac:dyDescent="0.25">
      <c r="C871" s="22"/>
      <c r="D871" s="11"/>
      <c r="E871" s="11"/>
      <c r="H871" s="13"/>
      <c r="I871" s="12"/>
      <c r="J871" s="13"/>
    </row>
    <row r="872" spans="3:10" ht="13.2" x14ac:dyDescent="0.25">
      <c r="C872" s="22"/>
      <c r="D872" s="11"/>
      <c r="E872" s="11"/>
      <c r="H872" s="13"/>
      <c r="I872" s="12"/>
      <c r="J872" s="13"/>
    </row>
    <row r="873" spans="3:10" ht="13.2" x14ac:dyDescent="0.25">
      <c r="C873" s="22"/>
      <c r="D873" s="11"/>
      <c r="E873" s="11"/>
      <c r="H873" s="13"/>
      <c r="I873" s="12"/>
      <c r="J873" s="13"/>
    </row>
    <row r="874" spans="3:10" ht="13.2" x14ac:dyDescent="0.25">
      <c r="C874" s="22"/>
      <c r="D874" s="11"/>
      <c r="E874" s="11"/>
      <c r="H874" s="13"/>
      <c r="I874" s="12"/>
      <c r="J874" s="13"/>
    </row>
    <row r="875" spans="3:10" ht="13.2" x14ac:dyDescent="0.25">
      <c r="C875" s="22"/>
      <c r="D875" s="11"/>
      <c r="E875" s="11"/>
      <c r="H875" s="13"/>
      <c r="I875" s="12"/>
      <c r="J875" s="13"/>
    </row>
    <row r="876" spans="3:10" ht="13.2" x14ac:dyDescent="0.25">
      <c r="C876" s="22"/>
      <c r="D876" s="11"/>
      <c r="E876" s="11"/>
      <c r="H876" s="13"/>
      <c r="I876" s="12"/>
      <c r="J876" s="13"/>
    </row>
    <row r="877" spans="3:10" ht="13.2" x14ac:dyDescent="0.25">
      <c r="C877" s="22"/>
      <c r="D877" s="11"/>
      <c r="E877" s="11"/>
      <c r="H877" s="13"/>
      <c r="I877" s="12"/>
      <c r="J877" s="13"/>
    </row>
    <row r="878" spans="3:10" ht="13.2" x14ac:dyDescent="0.25">
      <c r="C878" s="22"/>
      <c r="D878" s="11"/>
      <c r="E878" s="11"/>
      <c r="H878" s="13"/>
      <c r="I878" s="12"/>
      <c r="J878" s="13"/>
    </row>
    <row r="879" spans="3:10" ht="13.2" x14ac:dyDescent="0.25">
      <c r="C879" s="22"/>
      <c r="D879" s="11"/>
      <c r="E879" s="11"/>
      <c r="H879" s="13"/>
      <c r="I879" s="12"/>
      <c r="J879" s="13"/>
    </row>
    <row r="880" spans="3:10" ht="13.2" x14ac:dyDescent="0.25">
      <c r="C880" s="22"/>
      <c r="D880" s="11"/>
      <c r="E880" s="11"/>
      <c r="H880" s="13"/>
      <c r="I880" s="12"/>
      <c r="J880" s="13"/>
    </row>
    <row r="881" spans="3:10" ht="13.2" x14ac:dyDescent="0.25">
      <c r="C881" s="22"/>
      <c r="D881" s="11"/>
      <c r="E881" s="11"/>
      <c r="H881" s="13"/>
      <c r="I881" s="12"/>
      <c r="J881" s="13"/>
    </row>
    <row r="882" spans="3:10" ht="13.2" x14ac:dyDescent="0.25">
      <c r="C882" s="22"/>
      <c r="D882" s="11"/>
      <c r="E882" s="11"/>
      <c r="H882" s="13"/>
      <c r="I882" s="12"/>
      <c r="J882" s="13"/>
    </row>
    <row r="883" spans="3:10" ht="13.2" x14ac:dyDescent="0.25">
      <c r="C883" s="22"/>
      <c r="D883" s="11"/>
      <c r="E883" s="11"/>
      <c r="H883" s="13"/>
      <c r="I883" s="12"/>
      <c r="J883" s="13"/>
    </row>
    <row r="884" spans="3:10" ht="13.2" x14ac:dyDescent="0.25">
      <c r="C884" s="22"/>
      <c r="D884" s="11"/>
      <c r="E884" s="11"/>
      <c r="H884" s="13"/>
      <c r="I884" s="12"/>
      <c r="J884" s="13"/>
    </row>
    <row r="885" spans="3:10" ht="13.2" x14ac:dyDescent="0.25">
      <c r="C885" s="22"/>
      <c r="D885" s="11"/>
      <c r="E885" s="11"/>
      <c r="H885" s="13"/>
      <c r="I885" s="12"/>
      <c r="J885" s="13"/>
    </row>
    <row r="886" spans="3:10" ht="13.2" x14ac:dyDescent="0.25">
      <c r="C886" s="22"/>
      <c r="D886" s="11"/>
      <c r="E886" s="11"/>
      <c r="H886" s="13"/>
      <c r="I886" s="12"/>
      <c r="J886" s="13"/>
    </row>
    <row r="887" spans="3:10" ht="13.2" x14ac:dyDescent="0.25">
      <c r="C887" s="22"/>
      <c r="D887" s="11"/>
      <c r="E887" s="11"/>
      <c r="H887" s="13"/>
      <c r="I887" s="12"/>
      <c r="J887" s="13"/>
    </row>
    <row r="888" spans="3:10" ht="13.2" x14ac:dyDescent="0.25">
      <c r="C888" s="22"/>
      <c r="D888" s="11"/>
      <c r="E888" s="11"/>
      <c r="H888" s="13"/>
      <c r="I888" s="12"/>
      <c r="J888" s="13"/>
    </row>
    <row r="889" spans="3:10" ht="13.2" x14ac:dyDescent="0.25">
      <c r="C889" s="22"/>
      <c r="D889" s="11"/>
      <c r="E889" s="11"/>
      <c r="H889" s="13"/>
      <c r="I889" s="12"/>
      <c r="J889" s="13"/>
    </row>
    <row r="890" spans="3:10" ht="13.2" x14ac:dyDescent="0.25">
      <c r="C890" s="22"/>
      <c r="D890" s="11"/>
      <c r="E890" s="11"/>
      <c r="H890" s="13"/>
      <c r="I890" s="12"/>
      <c r="J890" s="13"/>
    </row>
    <row r="891" spans="3:10" ht="13.2" x14ac:dyDescent="0.25">
      <c r="C891" s="22"/>
      <c r="D891" s="11"/>
      <c r="E891" s="11"/>
      <c r="H891" s="13"/>
      <c r="I891" s="12"/>
      <c r="J891" s="13"/>
    </row>
    <row r="892" spans="3:10" ht="13.2" x14ac:dyDescent="0.25">
      <c r="C892" s="22"/>
      <c r="D892" s="11"/>
      <c r="E892" s="11"/>
      <c r="H892" s="13"/>
      <c r="I892" s="12"/>
      <c r="J892" s="13"/>
    </row>
    <row r="893" spans="3:10" ht="13.2" x14ac:dyDescent="0.25">
      <c r="C893" s="22"/>
      <c r="D893" s="11"/>
      <c r="E893" s="11"/>
      <c r="H893" s="13"/>
      <c r="I893" s="12"/>
      <c r="J893" s="13"/>
    </row>
    <row r="894" spans="3:10" ht="13.2" x14ac:dyDescent="0.25">
      <c r="C894" s="22"/>
      <c r="D894" s="11"/>
      <c r="E894" s="11"/>
      <c r="H894" s="13"/>
      <c r="I894" s="12"/>
      <c r="J894" s="13"/>
    </row>
    <row r="895" spans="3:10" ht="13.2" x14ac:dyDescent="0.25">
      <c r="C895" s="22"/>
      <c r="D895" s="11"/>
      <c r="E895" s="11"/>
      <c r="H895" s="13"/>
      <c r="I895" s="12"/>
      <c r="J895" s="13"/>
    </row>
    <row r="896" spans="3:10" ht="13.2" x14ac:dyDescent="0.25">
      <c r="C896" s="22"/>
      <c r="D896" s="11"/>
      <c r="E896" s="11"/>
      <c r="H896" s="13"/>
      <c r="I896" s="12"/>
      <c r="J896" s="13"/>
    </row>
    <row r="897" spans="3:10" ht="13.2" x14ac:dyDescent="0.25">
      <c r="C897" s="22"/>
      <c r="D897" s="11"/>
      <c r="E897" s="11"/>
      <c r="H897" s="13"/>
      <c r="I897" s="12"/>
      <c r="J897" s="13"/>
    </row>
    <row r="898" spans="3:10" ht="13.2" x14ac:dyDescent="0.25">
      <c r="C898" s="22"/>
      <c r="D898" s="11"/>
      <c r="E898" s="11"/>
      <c r="H898" s="13"/>
      <c r="I898" s="12"/>
      <c r="J898" s="13"/>
    </row>
    <row r="899" spans="3:10" ht="13.2" x14ac:dyDescent="0.25">
      <c r="C899" s="22"/>
      <c r="D899" s="11"/>
      <c r="E899" s="11"/>
      <c r="H899" s="13"/>
      <c r="I899" s="12"/>
      <c r="J899" s="13"/>
    </row>
    <row r="900" spans="3:10" ht="13.2" x14ac:dyDescent="0.25">
      <c r="C900" s="22"/>
      <c r="D900" s="11"/>
      <c r="E900" s="11"/>
      <c r="H900" s="13"/>
      <c r="I900" s="12"/>
      <c r="J900" s="13"/>
    </row>
    <row r="901" spans="3:10" ht="13.2" x14ac:dyDescent="0.25">
      <c r="C901" s="22"/>
      <c r="D901" s="11"/>
      <c r="E901" s="11"/>
      <c r="H901" s="13"/>
      <c r="I901" s="12"/>
      <c r="J901" s="13"/>
    </row>
    <row r="902" spans="3:10" ht="13.2" x14ac:dyDescent="0.25">
      <c r="C902" s="22"/>
      <c r="D902" s="11"/>
      <c r="E902" s="11"/>
      <c r="H902" s="13"/>
      <c r="I902" s="12"/>
      <c r="J902" s="13"/>
    </row>
    <row r="903" spans="3:10" ht="13.2" x14ac:dyDescent="0.25">
      <c r="C903" s="22"/>
      <c r="D903" s="11"/>
      <c r="E903" s="11"/>
      <c r="H903" s="13"/>
      <c r="I903" s="12"/>
      <c r="J903" s="13"/>
    </row>
    <row r="904" spans="3:10" ht="13.2" x14ac:dyDescent="0.25">
      <c r="C904" s="22"/>
      <c r="D904" s="11"/>
      <c r="E904" s="11"/>
      <c r="H904" s="13"/>
      <c r="I904" s="12"/>
      <c r="J904" s="13"/>
    </row>
    <row r="905" spans="3:10" ht="13.2" x14ac:dyDescent="0.25">
      <c r="C905" s="22"/>
      <c r="D905" s="11"/>
      <c r="E905" s="11"/>
      <c r="H905" s="13"/>
      <c r="I905" s="12"/>
      <c r="J905" s="13"/>
    </row>
    <row r="906" spans="3:10" ht="13.2" x14ac:dyDescent="0.25">
      <c r="C906" s="22"/>
      <c r="D906" s="11"/>
      <c r="E906" s="11"/>
      <c r="H906" s="13"/>
      <c r="I906" s="12"/>
      <c r="J906" s="13"/>
    </row>
    <row r="907" spans="3:10" ht="13.2" x14ac:dyDescent="0.25">
      <c r="C907" s="22"/>
      <c r="D907" s="11"/>
      <c r="E907" s="11"/>
      <c r="H907" s="13"/>
      <c r="I907" s="12"/>
      <c r="J907" s="13"/>
    </row>
    <row r="908" spans="3:10" ht="13.2" x14ac:dyDescent="0.25">
      <c r="C908" s="22"/>
      <c r="D908" s="11"/>
      <c r="E908" s="11"/>
      <c r="H908" s="13"/>
      <c r="I908" s="12"/>
      <c r="J908" s="13"/>
    </row>
    <row r="909" spans="3:10" ht="13.2" x14ac:dyDescent="0.25">
      <c r="C909" s="22"/>
      <c r="D909" s="11"/>
      <c r="E909" s="11"/>
      <c r="H909" s="13"/>
      <c r="I909" s="12"/>
      <c r="J909" s="13"/>
    </row>
    <row r="910" spans="3:10" ht="13.2" x14ac:dyDescent="0.25">
      <c r="C910" s="22"/>
      <c r="D910" s="11"/>
      <c r="E910" s="11"/>
      <c r="H910" s="13"/>
      <c r="I910" s="12"/>
      <c r="J910" s="13"/>
    </row>
    <row r="911" spans="3:10" ht="13.2" x14ac:dyDescent="0.25">
      <c r="C911" s="22"/>
      <c r="D911" s="11"/>
      <c r="E911" s="11"/>
      <c r="H911" s="13"/>
      <c r="I911" s="12"/>
      <c r="J911" s="13"/>
    </row>
    <row r="912" spans="3:10" ht="13.2" x14ac:dyDescent="0.25">
      <c r="C912" s="22"/>
      <c r="D912" s="11"/>
      <c r="E912" s="11"/>
      <c r="H912" s="13"/>
      <c r="I912" s="12"/>
      <c r="J912" s="13"/>
    </row>
    <row r="913" spans="3:10" ht="13.2" x14ac:dyDescent="0.25">
      <c r="C913" s="22"/>
      <c r="D913" s="11"/>
      <c r="E913" s="11"/>
      <c r="H913" s="13"/>
      <c r="I913" s="12"/>
      <c r="J913" s="13"/>
    </row>
    <row r="914" spans="3:10" ht="13.2" x14ac:dyDescent="0.25">
      <c r="C914" s="22"/>
      <c r="D914" s="11"/>
      <c r="E914" s="11"/>
      <c r="H914" s="13"/>
      <c r="I914" s="12"/>
      <c r="J914" s="13"/>
    </row>
    <row r="915" spans="3:10" ht="13.2" x14ac:dyDescent="0.25">
      <c r="C915" s="22"/>
      <c r="D915" s="11"/>
      <c r="E915" s="11"/>
      <c r="H915" s="13"/>
      <c r="I915" s="12"/>
      <c r="J915" s="13"/>
    </row>
    <row r="916" spans="3:10" ht="13.2" x14ac:dyDescent="0.25">
      <c r="C916" s="22"/>
      <c r="D916" s="11"/>
      <c r="E916" s="11"/>
      <c r="H916" s="13"/>
      <c r="I916" s="12"/>
      <c r="J916" s="13"/>
    </row>
    <row r="917" spans="3:10" ht="13.2" x14ac:dyDescent="0.25">
      <c r="C917" s="22"/>
      <c r="D917" s="11"/>
      <c r="E917" s="11"/>
      <c r="H917" s="13"/>
      <c r="I917" s="12"/>
      <c r="J917" s="13"/>
    </row>
    <row r="918" spans="3:10" ht="13.2" x14ac:dyDescent="0.25">
      <c r="C918" s="22"/>
      <c r="D918" s="11"/>
      <c r="E918" s="11"/>
      <c r="H918" s="13"/>
      <c r="I918" s="12"/>
      <c r="J918" s="13"/>
    </row>
    <row r="919" spans="3:10" ht="13.2" x14ac:dyDescent="0.25">
      <c r="C919" s="22"/>
      <c r="D919" s="11"/>
      <c r="E919" s="11"/>
      <c r="H919" s="13"/>
      <c r="I919" s="12"/>
      <c r="J919" s="13"/>
    </row>
    <row r="920" spans="3:10" ht="13.2" x14ac:dyDescent="0.25">
      <c r="C920" s="22"/>
      <c r="D920" s="11"/>
      <c r="E920" s="11"/>
      <c r="H920" s="13"/>
      <c r="I920" s="12"/>
      <c r="J920" s="13"/>
    </row>
    <row r="921" spans="3:10" ht="13.2" x14ac:dyDescent="0.25">
      <c r="C921" s="22"/>
      <c r="D921" s="11"/>
      <c r="E921" s="11"/>
      <c r="H921" s="13"/>
      <c r="I921" s="12"/>
      <c r="J921" s="13"/>
    </row>
    <row r="922" spans="3:10" ht="13.2" x14ac:dyDescent="0.25">
      <c r="C922" s="22"/>
      <c r="D922" s="11"/>
      <c r="E922" s="11"/>
      <c r="H922" s="13"/>
      <c r="I922" s="12"/>
      <c r="J922" s="13"/>
    </row>
    <row r="923" spans="3:10" ht="13.2" x14ac:dyDescent="0.25">
      <c r="C923" s="22"/>
      <c r="D923" s="11"/>
      <c r="E923" s="11"/>
      <c r="H923" s="13"/>
      <c r="I923" s="12"/>
      <c r="J923" s="13"/>
    </row>
    <row r="924" spans="3:10" ht="13.2" x14ac:dyDescent="0.25">
      <c r="C924" s="22"/>
      <c r="D924" s="11"/>
      <c r="E924" s="11"/>
      <c r="H924" s="13"/>
      <c r="I924" s="12"/>
      <c r="J924" s="13"/>
    </row>
  </sheetData>
  <mergeCells count="6">
    <mergeCell ref="A66:K66"/>
    <mergeCell ref="A1:K1"/>
    <mergeCell ref="A2:K2"/>
    <mergeCell ref="A3:K3"/>
    <mergeCell ref="A4:K4"/>
    <mergeCell ref="A5:K5"/>
  </mergeCells>
  <printOptions horizontalCentered="1" gridLines="1"/>
  <pageMargins left="0.7" right="0.7" top="0.75" bottom="0.75" header="0" footer="0"/>
  <pageSetup paperSize="9" fitToHeight="0" pageOrder="overThenDown" orientation="landscape" cellComments="atEn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AA84F"/>
    <outlinePr summaryBelow="0" summaryRight="0"/>
  </sheetPr>
  <dimension ref="A1:B1000"/>
  <sheetViews>
    <sheetView rightToLeft="1" tabSelected="1" workbookViewId="0">
      <pane ySplit="1" topLeftCell="A8" activePane="bottomLeft" state="frozen"/>
      <selection pane="bottomLeft" activeCell="B3" sqref="B3"/>
    </sheetView>
  </sheetViews>
  <sheetFormatPr defaultColWidth="12.6640625" defaultRowHeight="15.75" customHeight="1" x14ac:dyDescent="0.25"/>
  <cols>
    <col min="1" max="1" width="20.77734375" customWidth="1"/>
    <col min="2" max="2" width="13.33203125" customWidth="1"/>
  </cols>
  <sheetData>
    <row r="1" spans="1:2" x14ac:dyDescent="0.25">
      <c r="A1" s="23" t="s">
        <v>14</v>
      </c>
      <c r="B1" s="14" t="s">
        <v>35</v>
      </c>
    </row>
    <row r="2" spans="1:2" x14ac:dyDescent="0.25">
      <c r="A2" s="13">
        <v>2000</v>
      </c>
      <c r="B2" s="1">
        <v>-9.1</v>
      </c>
    </row>
    <row r="3" spans="1:2" x14ac:dyDescent="0.25">
      <c r="A3" s="13">
        <v>2001</v>
      </c>
      <c r="B3" s="1">
        <v>-11.89</v>
      </c>
    </row>
    <row r="4" spans="1:2" x14ac:dyDescent="0.25">
      <c r="A4" s="13">
        <v>2002</v>
      </c>
      <c r="B4" s="1">
        <v>-22.1</v>
      </c>
    </row>
    <row r="5" spans="1:2" x14ac:dyDescent="0.25">
      <c r="A5" s="13">
        <v>2003</v>
      </c>
      <c r="B5" s="1">
        <v>28.68</v>
      </c>
    </row>
    <row r="6" spans="1:2" x14ac:dyDescent="0.25">
      <c r="A6" s="13">
        <v>2004</v>
      </c>
      <c r="B6" s="1">
        <v>10.88</v>
      </c>
    </row>
    <row r="7" spans="1:2" x14ac:dyDescent="0.25">
      <c r="A7" s="13">
        <v>2005</v>
      </c>
      <c r="B7" s="1">
        <v>4.91</v>
      </c>
    </row>
    <row r="8" spans="1:2" x14ac:dyDescent="0.25">
      <c r="A8" s="13">
        <v>2006</v>
      </c>
      <c r="B8" s="1">
        <v>15.79</v>
      </c>
    </row>
    <row r="9" spans="1:2" x14ac:dyDescent="0.25">
      <c r="A9" s="13">
        <v>2007</v>
      </c>
      <c r="B9" s="1">
        <v>5.49</v>
      </c>
    </row>
    <row r="10" spans="1:2" x14ac:dyDescent="0.25">
      <c r="A10" s="13">
        <v>2008</v>
      </c>
      <c r="B10" s="1">
        <v>-37</v>
      </c>
    </row>
    <row r="11" spans="1:2" x14ac:dyDescent="0.25">
      <c r="A11" s="13">
        <v>2009</v>
      </c>
      <c r="B11" s="1">
        <v>26.46</v>
      </c>
    </row>
    <row r="12" spans="1:2" x14ac:dyDescent="0.25">
      <c r="A12" s="13">
        <v>2010</v>
      </c>
      <c r="B12" s="1">
        <v>15.06</v>
      </c>
    </row>
    <row r="13" spans="1:2" x14ac:dyDescent="0.25">
      <c r="A13" s="13">
        <v>2011</v>
      </c>
      <c r="B13" s="1">
        <v>2.11</v>
      </c>
    </row>
    <row r="14" spans="1:2" x14ac:dyDescent="0.25">
      <c r="A14" s="13">
        <v>2012</v>
      </c>
      <c r="B14" s="1">
        <v>16</v>
      </c>
    </row>
    <row r="15" spans="1:2" x14ac:dyDescent="0.25">
      <c r="A15" s="13">
        <v>2013</v>
      </c>
      <c r="B15" s="1">
        <v>32.39</v>
      </c>
    </row>
    <row r="16" spans="1:2" x14ac:dyDescent="0.25">
      <c r="A16" s="13">
        <v>2014</v>
      </c>
      <c r="B16" s="1">
        <v>13.69</v>
      </c>
    </row>
    <row r="17" spans="1:2" x14ac:dyDescent="0.25">
      <c r="A17" s="13">
        <v>2015</v>
      </c>
      <c r="B17" s="1">
        <v>1.38</v>
      </c>
    </row>
    <row r="18" spans="1:2" x14ac:dyDescent="0.25">
      <c r="A18" s="13">
        <v>2016</v>
      </c>
      <c r="B18" s="1">
        <v>11.96</v>
      </c>
    </row>
    <row r="19" spans="1:2" x14ac:dyDescent="0.25">
      <c r="A19" s="13">
        <v>2017</v>
      </c>
      <c r="B19" s="1">
        <v>21.83</v>
      </c>
    </row>
    <row r="20" spans="1:2" x14ac:dyDescent="0.25">
      <c r="A20" s="13">
        <v>2018</v>
      </c>
      <c r="B20" s="1">
        <v>-4.38</v>
      </c>
    </row>
    <row r="21" spans="1:2" x14ac:dyDescent="0.25">
      <c r="A21" s="13">
        <v>2019</v>
      </c>
      <c r="B21" s="1">
        <v>31.49</v>
      </c>
    </row>
    <row r="22" spans="1:2" x14ac:dyDescent="0.25">
      <c r="A22" s="13">
        <v>2020</v>
      </c>
      <c r="B22" s="1">
        <v>18.399999999999999</v>
      </c>
    </row>
    <row r="23" spans="1:2" x14ac:dyDescent="0.25">
      <c r="A23" s="13">
        <v>2021</v>
      </c>
      <c r="B23" s="1">
        <v>28.71</v>
      </c>
    </row>
    <row r="24" spans="1:2" x14ac:dyDescent="0.25">
      <c r="A24" s="13">
        <v>2022</v>
      </c>
      <c r="B24" s="1">
        <v>-18.11</v>
      </c>
    </row>
    <row r="25" spans="1:2" x14ac:dyDescent="0.25">
      <c r="A25" s="13">
        <v>2023</v>
      </c>
      <c r="B25" s="1">
        <v>26.29</v>
      </c>
    </row>
    <row r="26" spans="1:2" x14ac:dyDescent="0.25">
      <c r="A26" s="13">
        <v>2024</v>
      </c>
      <c r="B26" s="1">
        <v>25.02</v>
      </c>
    </row>
    <row r="27" spans="1:2" x14ac:dyDescent="0.25">
      <c r="A27" s="23" t="s">
        <v>36</v>
      </c>
      <c r="B27" s="1">
        <f>AVERAGE(B2:B26)</f>
        <v>9.3584000000000014</v>
      </c>
    </row>
    <row r="28" spans="1:2" x14ac:dyDescent="0.25">
      <c r="A28" s="23" t="s">
        <v>37</v>
      </c>
      <c r="B28" s="1">
        <f>AVERAGE(B12:B26)</f>
        <v>14.789333333333335</v>
      </c>
    </row>
    <row r="29" spans="1:2" x14ac:dyDescent="0.25">
      <c r="A29" s="13"/>
    </row>
    <row r="30" spans="1:2" x14ac:dyDescent="0.25">
      <c r="A30" s="13"/>
    </row>
    <row r="31" spans="1:2" x14ac:dyDescent="0.25">
      <c r="A31" s="13"/>
    </row>
    <row r="32" spans="1:2" x14ac:dyDescent="0.25">
      <c r="A32" s="13"/>
    </row>
    <row r="33" spans="1:1" x14ac:dyDescent="0.25">
      <c r="A33" s="13"/>
    </row>
    <row r="34" spans="1:1" x14ac:dyDescent="0.25">
      <c r="A34" s="13"/>
    </row>
    <row r="35" spans="1:1" x14ac:dyDescent="0.25">
      <c r="A35" s="13"/>
    </row>
    <row r="36" spans="1:1" x14ac:dyDescent="0.25">
      <c r="A36" s="13"/>
    </row>
    <row r="37" spans="1:1" x14ac:dyDescent="0.25">
      <c r="A37" s="13"/>
    </row>
    <row r="38" spans="1:1" x14ac:dyDescent="0.25">
      <c r="A38" s="13"/>
    </row>
    <row r="39" spans="1:1" x14ac:dyDescent="0.25">
      <c r="A39" s="13"/>
    </row>
    <row r="40" spans="1:1" x14ac:dyDescent="0.25">
      <c r="A40" s="13"/>
    </row>
    <row r="41" spans="1:1" x14ac:dyDescent="0.25">
      <c r="A41" s="13"/>
    </row>
    <row r="42" spans="1:1" x14ac:dyDescent="0.25">
      <c r="A42" s="13"/>
    </row>
    <row r="43" spans="1:1" x14ac:dyDescent="0.25">
      <c r="A43" s="13"/>
    </row>
    <row r="44" spans="1:1" x14ac:dyDescent="0.25">
      <c r="A44" s="13"/>
    </row>
    <row r="45" spans="1:1" x14ac:dyDescent="0.25">
      <c r="A45" s="13"/>
    </row>
    <row r="46" spans="1:1" x14ac:dyDescent="0.25">
      <c r="A46" s="13"/>
    </row>
    <row r="47" spans="1:1" x14ac:dyDescent="0.25">
      <c r="A47" s="13"/>
    </row>
    <row r="48" spans="1:1" x14ac:dyDescent="0.25">
      <c r="A48" s="13"/>
    </row>
    <row r="49" spans="1:1" x14ac:dyDescent="0.25">
      <c r="A49" s="13"/>
    </row>
    <row r="50" spans="1:1" x14ac:dyDescent="0.25">
      <c r="A50" s="13"/>
    </row>
    <row r="51" spans="1:1" x14ac:dyDescent="0.25">
      <c r="A51" s="13"/>
    </row>
    <row r="52" spans="1:1" x14ac:dyDescent="0.25">
      <c r="A52" s="13"/>
    </row>
    <row r="53" spans="1:1" x14ac:dyDescent="0.25">
      <c r="A53" s="13"/>
    </row>
    <row r="54" spans="1:1" x14ac:dyDescent="0.25">
      <c r="A54" s="13"/>
    </row>
    <row r="55" spans="1:1" x14ac:dyDescent="0.25">
      <c r="A55" s="13"/>
    </row>
    <row r="56" spans="1:1" x14ac:dyDescent="0.25">
      <c r="A56" s="13"/>
    </row>
    <row r="57" spans="1:1" x14ac:dyDescent="0.25">
      <c r="A57" s="13"/>
    </row>
    <row r="58" spans="1:1" x14ac:dyDescent="0.25">
      <c r="A58" s="13"/>
    </row>
    <row r="59" spans="1:1" x14ac:dyDescent="0.25">
      <c r="A59" s="13"/>
    </row>
    <row r="60" spans="1:1" x14ac:dyDescent="0.25">
      <c r="A60" s="13"/>
    </row>
    <row r="61" spans="1:1" x14ac:dyDescent="0.25">
      <c r="A61" s="13"/>
    </row>
    <row r="62" spans="1:1" x14ac:dyDescent="0.25">
      <c r="A62" s="13"/>
    </row>
    <row r="63" spans="1:1" x14ac:dyDescent="0.25">
      <c r="A63" s="13"/>
    </row>
    <row r="64" spans="1:1" x14ac:dyDescent="0.25">
      <c r="A64" s="13"/>
    </row>
    <row r="65" spans="1:1" x14ac:dyDescent="0.25">
      <c r="A65" s="13"/>
    </row>
    <row r="66" spans="1:1" x14ac:dyDescent="0.25">
      <c r="A66" s="13"/>
    </row>
    <row r="67" spans="1:1" x14ac:dyDescent="0.25">
      <c r="A67" s="13"/>
    </row>
    <row r="68" spans="1:1" x14ac:dyDescent="0.25">
      <c r="A68" s="13"/>
    </row>
    <row r="69" spans="1:1" x14ac:dyDescent="0.25">
      <c r="A69" s="13"/>
    </row>
    <row r="70" spans="1:1" x14ac:dyDescent="0.25">
      <c r="A70" s="13"/>
    </row>
    <row r="71" spans="1:1" x14ac:dyDescent="0.25">
      <c r="A71" s="13"/>
    </row>
    <row r="72" spans="1:1" x14ac:dyDescent="0.25">
      <c r="A72" s="13"/>
    </row>
    <row r="73" spans="1:1" x14ac:dyDescent="0.25">
      <c r="A73" s="13"/>
    </row>
    <row r="74" spans="1:1" x14ac:dyDescent="0.25">
      <c r="A74" s="13"/>
    </row>
    <row r="75" spans="1:1" x14ac:dyDescent="0.25">
      <c r="A75" s="13"/>
    </row>
    <row r="76" spans="1:1" x14ac:dyDescent="0.25">
      <c r="A76" s="13"/>
    </row>
    <row r="77" spans="1:1" x14ac:dyDescent="0.25">
      <c r="A77" s="13"/>
    </row>
    <row r="78" spans="1:1" x14ac:dyDescent="0.25">
      <c r="A78" s="13"/>
    </row>
    <row r="79" spans="1:1" x14ac:dyDescent="0.25">
      <c r="A79" s="13"/>
    </row>
    <row r="80" spans="1:1" x14ac:dyDescent="0.25">
      <c r="A80" s="13"/>
    </row>
    <row r="81" spans="1:1" x14ac:dyDescent="0.25">
      <c r="A81" s="13"/>
    </row>
    <row r="82" spans="1:1" x14ac:dyDescent="0.25">
      <c r="A82" s="13"/>
    </row>
    <row r="83" spans="1:1" x14ac:dyDescent="0.25">
      <c r="A83" s="13"/>
    </row>
    <row r="84" spans="1:1" x14ac:dyDescent="0.25">
      <c r="A84" s="13"/>
    </row>
    <row r="85" spans="1:1" x14ac:dyDescent="0.25">
      <c r="A85" s="13"/>
    </row>
    <row r="86" spans="1:1" x14ac:dyDescent="0.25">
      <c r="A86" s="13"/>
    </row>
    <row r="87" spans="1:1" x14ac:dyDescent="0.25">
      <c r="A87" s="13"/>
    </row>
    <row r="88" spans="1:1" x14ac:dyDescent="0.25">
      <c r="A88" s="13"/>
    </row>
    <row r="89" spans="1:1" x14ac:dyDescent="0.25">
      <c r="A89" s="13"/>
    </row>
    <row r="90" spans="1:1" x14ac:dyDescent="0.25">
      <c r="A90" s="13"/>
    </row>
    <row r="91" spans="1:1" x14ac:dyDescent="0.25">
      <c r="A91" s="13"/>
    </row>
    <row r="92" spans="1:1" x14ac:dyDescent="0.25">
      <c r="A92" s="13"/>
    </row>
    <row r="93" spans="1:1" x14ac:dyDescent="0.25">
      <c r="A93" s="13"/>
    </row>
    <row r="94" spans="1:1" x14ac:dyDescent="0.25">
      <c r="A94" s="13"/>
    </row>
    <row r="95" spans="1:1" x14ac:dyDescent="0.25">
      <c r="A95" s="13"/>
    </row>
    <row r="96" spans="1:1" x14ac:dyDescent="0.25">
      <c r="A96" s="13"/>
    </row>
    <row r="97" spans="1:1" x14ac:dyDescent="0.25">
      <c r="A97" s="13"/>
    </row>
    <row r="98" spans="1:1" x14ac:dyDescent="0.25">
      <c r="A98" s="13"/>
    </row>
    <row r="99" spans="1:1" x14ac:dyDescent="0.25">
      <c r="A99" s="13"/>
    </row>
    <row r="100" spans="1:1" x14ac:dyDescent="0.25">
      <c r="A100" s="13"/>
    </row>
    <row r="101" spans="1:1" x14ac:dyDescent="0.25">
      <c r="A101" s="13"/>
    </row>
    <row r="102" spans="1:1" x14ac:dyDescent="0.25">
      <c r="A102" s="13"/>
    </row>
    <row r="103" spans="1:1" x14ac:dyDescent="0.25">
      <c r="A103" s="13"/>
    </row>
    <row r="104" spans="1:1" x14ac:dyDescent="0.25">
      <c r="A104" s="13"/>
    </row>
    <row r="105" spans="1:1" x14ac:dyDescent="0.25">
      <c r="A105" s="13"/>
    </row>
    <row r="106" spans="1:1" x14ac:dyDescent="0.25">
      <c r="A106" s="13"/>
    </row>
    <row r="107" spans="1:1" x14ac:dyDescent="0.25">
      <c r="A107" s="13"/>
    </row>
    <row r="108" spans="1:1" x14ac:dyDescent="0.25">
      <c r="A108" s="13"/>
    </row>
    <row r="109" spans="1:1" x14ac:dyDescent="0.25">
      <c r="A109" s="13"/>
    </row>
    <row r="110" spans="1:1" x14ac:dyDescent="0.25">
      <c r="A110" s="13"/>
    </row>
    <row r="111" spans="1:1" x14ac:dyDescent="0.25">
      <c r="A111" s="13"/>
    </row>
    <row r="112" spans="1:1" x14ac:dyDescent="0.25">
      <c r="A112" s="13"/>
    </row>
    <row r="113" spans="1:1" x14ac:dyDescent="0.25">
      <c r="A113" s="13"/>
    </row>
    <row r="114" spans="1:1" x14ac:dyDescent="0.25">
      <c r="A114" s="13"/>
    </row>
    <row r="115" spans="1:1" x14ac:dyDescent="0.25">
      <c r="A115" s="13"/>
    </row>
    <row r="116" spans="1:1" x14ac:dyDescent="0.25">
      <c r="A116" s="13"/>
    </row>
    <row r="117" spans="1:1" x14ac:dyDescent="0.25">
      <c r="A117" s="13"/>
    </row>
    <row r="118" spans="1:1" x14ac:dyDescent="0.25">
      <c r="A118" s="13"/>
    </row>
    <row r="119" spans="1:1" x14ac:dyDescent="0.25">
      <c r="A119" s="13"/>
    </row>
    <row r="120" spans="1:1" x14ac:dyDescent="0.25">
      <c r="A120" s="13"/>
    </row>
    <row r="121" spans="1:1" x14ac:dyDescent="0.25">
      <c r="A121" s="13"/>
    </row>
    <row r="122" spans="1:1" x14ac:dyDescent="0.25">
      <c r="A122" s="13"/>
    </row>
    <row r="123" spans="1:1" x14ac:dyDescent="0.25">
      <c r="A123" s="13"/>
    </row>
    <row r="124" spans="1:1" x14ac:dyDescent="0.25">
      <c r="A124" s="13"/>
    </row>
    <row r="125" spans="1:1" x14ac:dyDescent="0.25">
      <c r="A125" s="13"/>
    </row>
    <row r="126" spans="1:1" x14ac:dyDescent="0.25">
      <c r="A126" s="13"/>
    </row>
    <row r="127" spans="1:1" x14ac:dyDescent="0.25">
      <c r="A127" s="13"/>
    </row>
    <row r="128" spans="1:1" x14ac:dyDescent="0.25">
      <c r="A128" s="13"/>
    </row>
    <row r="129" spans="1:1" x14ac:dyDescent="0.25">
      <c r="A129" s="13"/>
    </row>
    <row r="130" spans="1:1" x14ac:dyDescent="0.25">
      <c r="A130" s="13"/>
    </row>
    <row r="131" spans="1:1" x14ac:dyDescent="0.25">
      <c r="A131" s="13"/>
    </row>
    <row r="132" spans="1:1" x14ac:dyDescent="0.25">
      <c r="A132" s="13"/>
    </row>
    <row r="133" spans="1:1" x14ac:dyDescent="0.25">
      <c r="A133" s="13"/>
    </row>
    <row r="134" spans="1:1" x14ac:dyDescent="0.25">
      <c r="A134" s="13"/>
    </row>
    <row r="135" spans="1:1" x14ac:dyDescent="0.25">
      <c r="A135" s="13"/>
    </row>
    <row r="136" spans="1:1" x14ac:dyDescent="0.25">
      <c r="A136" s="13"/>
    </row>
    <row r="137" spans="1:1" x14ac:dyDescent="0.25">
      <c r="A137" s="13"/>
    </row>
    <row r="138" spans="1:1" x14ac:dyDescent="0.25">
      <c r="A138" s="13"/>
    </row>
    <row r="139" spans="1:1" x14ac:dyDescent="0.25">
      <c r="A139" s="13"/>
    </row>
    <row r="140" spans="1:1" x14ac:dyDescent="0.25">
      <c r="A140" s="13"/>
    </row>
    <row r="141" spans="1:1" x14ac:dyDescent="0.25">
      <c r="A141" s="13"/>
    </row>
    <row r="142" spans="1:1" x14ac:dyDescent="0.25">
      <c r="A142" s="13"/>
    </row>
    <row r="143" spans="1:1" x14ac:dyDescent="0.25">
      <c r="A143" s="13"/>
    </row>
    <row r="144" spans="1:1" x14ac:dyDescent="0.25">
      <c r="A144" s="13"/>
    </row>
    <row r="145" spans="1:1" x14ac:dyDescent="0.25">
      <c r="A145" s="13"/>
    </row>
    <row r="146" spans="1:1" x14ac:dyDescent="0.25">
      <c r="A146" s="13"/>
    </row>
    <row r="147" spans="1:1" x14ac:dyDescent="0.25">
      <c r="A147" s="13"/>
    </row>
    <row r="148" spans="1:1" x14ac:dyDescent="0.25">
      <c r="A148" s="13"/>
    </row>
    <row r="149" spans="1:1" x14ac:dyDescent="0.25">
      <c r="A149" s="13"/>
    </row>
    <row r="150" spans="1:1" x14ac:dyDescent="0.25">
      <c r="A150" s="13"/>
    </row>
    <row r="151" spans="1:1" x14ac:dyDescent="0.25">
      <c r="A151" s="13"/>
    </row>
    <row r="152" spans="1:1" x14ac:dyDescent="0.25">
      <c r="A152" s="13"/>
    </row>
    <row r="153" spans="1:1" x14ac:dyDescent="0.25">
      <c r="A153" s="13"/>
    </row>
    <row r="154" spans="1:1" x14ac:dyDescent="0.25">
      <c r="A154" s="13"/>
    </row>
    <row r="155" spans="1:1" x14ac:dyDescent="0.25">
      <c r="A155" s="13"/>
    </row>
    <row r="156" spans="1:1" x14ac:dyDescent="0.25">
      <c r="A156" s="13"/>
    </row>
    <row r="157" spans="1:1" x14ac:dyDescent="0.25">
      <c r="A157" s="13"/>
    </row>
    <row r="158" spans="1:1" x14ac:dyDescent="0.25">
      <c r="A158" s="13"/>
    </row>
    <row r="159" spans="1:1" x14ac:dyDescent="0.25">
      <c r="A159" s="13"/>
    </row>
    <row r="160" spans="1:1" x14ac:dyDescent="0.25">
      <c r="A160" s="13"/>
    </row>
    <row r="161" spans="1:1" x14ac:dyDescent="0.25">
      <c r="A161" s="13"/>
    </row>
    <row r="162" spans="1:1" x14ac:dyDescent="0.25">
      <c r="A162" s="13"/>
    </row>
    <row r="163" spans="1:1" x14ac:dyDescent="0.25">
      <c r="A163" s="13"/>
    </row>
    <row r="164" spans="1:1" x14ac:dyDescent="0.25">
      <c r="A164" s="13"/>
    </row>
    <row r="165" spans="1:1" x14ac:dyDescent="0.25">
      <c r="A165" s="13"/>
    </row>
    <row r="166" spans="1:1" x14ac:dyDescent="0.25">
      <c r="A166" s="13"/>
    </row>
    <row r="167" spans="1:1" x14ac:dyDescent="0.25">
      <c r="A167" s="13"/>
    </row>
    <row r="168" spans="1:1" x14ac:dyDescent="0.25">
      <c r="A168" s="13"/>
    </row>
    <row r="169" spans="1:1" x14ac:dyDescent="0.25">
      <c r="A169" s="13"/>
    </row>
    <row r="170" spans="1:1" x14ac:dyDescent="0.25">
      <c r="A170" s="13"/>
    </row>
    <row r="171" spans="1:1" x14ac:dyDescent="0.25">
      <c r="A171" s="13"/>
    </row>
    <row r="172" spans="1:1" x14ac:dyDescent="0.25">
      <c r="A172" s="13"/>
    </row>
    <row r="173" spans="1:1" x14ac:dyDescent="0.25">
      <c r="A173" s="13"/>
    </row>
    <row r="174" spans="1:1" x14ac:dyDescent="0.25">
      <c r="A174" s="13"/>
    </row>
    <row r="175" spans="1:1" x14ac:dyDescent="0.25">
      <c r="A175" s="13"/>
    </row>
    <row r="176" spans="1:1" x14ac:dyDescent="0.25">
      <c r="A176" s="13"/>
    </row>
    <row r="177" spans="1:1" x14ac:dyDescent="0.25">
      <c r="A177" s="13"/>
    </row>
    <row r="178" spans="1:1" x14ac:dyDescent="0.25">
      <c r="A178" s="13"/>
    </row>
    <row r="179" spans="1:1" x14ac:dyDescent="0.25">
      <c r="A179" s="13"/>
    </row>
    <row r="180" spans="1:1" x14ac:dyDescent="0.25">
      <c r="A180" s="13"/>
    </row>
    <row r="181" spans="1:1" x14ac:dyDescent="0.25">
      <c r="A181" s="13"/>
    </row>
    <row r="182" spans="1:1" x14ac:dyDescent="0.25">
      <c r="A182" s="13"/>
    </row>
    <row r="183" spans="1:1" x14ac:dyDescent="0.25">
      <c r="A183" s="13"/>
    </row>
    <row r="184" spans="1:1" x14ac:dyDescent="0.25">
      <c r="A184" s="13"/>
    </row>
    <row r="185" spans="1:1" x14ac:dyDescent="0.25">
      <c r="A185" s="13"/>
    </row>
    <row r="186" spans="1:1" x14ac:dyDescent="0.25">
      <c r="A186" s="13"/>
    </row>
    <row r="187" spans="1:1" x14ac:dyDescent="0.25">
      <c r="A187" s="13"/>
    </row>
    <row r="188" spans="1:1" x14ac:dyDescent="0.25">
      <c r="A188" s="13"/>
    </row>
    <row r="189" spans="1:1" x14ac:dyDescent="0.25">
      <c r="A189" s="13"/>
    </row>
    <row r="190" spans="1:1" x14ac:dyDescent="0.25">
      <c r="A190" s="13"/>
    </row>
    <row r="191" spans="1:1" x14ac:dyDescent="0.25">
      <c r="A191" s="13"/>
    </row>
    <row r="192" spans="1:1" x14ac:dyDescent="0.25">
      <c r="A192" s="13"/>
    </row>
    <row r="193" spans="1:1" x14ac:dyDescent="0.25">
      <c r="A193" s="13"/>
    </row>
    <row r="194" spans="1:1" x14ac:dyDescent="0.25">
      <c r="A194" s="13"/>
    </row>
    <row r="195" spans="1:1" x14ac:dyDescent="0.25">
      <c r="A195" s="13"/>
    </row>
    <row r="196" spans="1:1" x14ac:dyDescent="0.25">
      <c r="A196" s="13"/>
    </row>
    <row r="197" spans="1:1" x14ac:dyDescent="0.25">
      <c r="A197" s="13"/>
    </row>
    <row r="198" spans="1:1" x14ac:dyDescent="0.25">
      <c r="A198" s="13"/>
    </row>
    <row r="199" spans="1:1" x14ac:dyDescent="0.25">
      <c r="A199" s="13"/>
    </row>
    <row r="200" spans="1:1" x14ac:dyDescent="0.25">
      <c r="A200" s="13"/>
    </row>
    <row r="201" spans="1:1" x14ac:dyDescent="0.25">
      <c r="A201" s="13"/>
    </row>
    <row r="202" spans="1:1" x14ac:dyDescent="0.25">
      <c r="A202" s="13"/>
    </row>
    <row r="203" spans="1:1" x14ac:dyDescent="0.25">
      <c r="A203" s="13"/>
    </row>
    <row r="204" spans="1:1" x14ac:dyDescent="0.25">
      <c r="A204" s="13"/>
    </row>
    <row r="205" spans="1:1" x14ac:dyDescent="0.25">
      <c r="A205" s="13"/>
    </row>
    <row r="206" spans="1:1" x14ac:dyDescent="0.25">
      <c r="A206" s="13"/>
    </row>
    <row r="207" spans="1:1" x14ac:dyDescent="0.25">
      <c r="A207" s="13"/>
    </row>
    <row r="208" spans="1:1" x14ac:dyDescent="0.25">
      <c r="A208" s="13"/>
    </row>
    <row r="209" spans="1:1" x14ac:dyDescent="0.25">
      <c r="A209" s="13"/>
    </row>
    <row r="210" spans="1:1" x14ac:dyDescent="0.25">
      <c r="A210" s="13"/>
    </row>
    <row r="211" spans="1:1" x14ac:dyDescent="0.25">
      <c r="A211" s="13"/>
    </row>
    <row r="212" spans="1:1" x14ac:dyDescent="0.25">
      <c r="A212" s="13"/>
    </row>
    <row r="213" spans="1:1" x14ac:dyDescent="0.25">
      <c r="A213" s="13"/>
    </row>
    <row r="214" spans="1:1" x14ac:dyDescent="0.25">
      <c r="A214" s="13"/>
    </row>
    <row r="215" spans="1:1" x14ac:dyDescent="0.25">
      <c r="A215" s="13"/>
    </row>
    <row r="216" spans="1:1" x14ac:dyDescent="0.25">
      <c r="A216" s="13"/>
    </row>
    <row r="217" spans="1:1" x14ac:dyDescent="0.25">
      <c r="A217" s="13"/>
    </row>
    <row r="218" spans="1:1" x14ac:dyDescent="0.25">
      <c r="A218" s="13"/>
    </row>
    <row r="219" spans="1:1" x14ac:dyDescent="0.25">
      <c r="A219" s="13"/>
    </row>
    <row r="220" spans="1:1" x14ac:dyDescent="0.25">
      <c r="A220" s="13"/>
    </row>
    <row r="221" spans="1:1" x14ac:dyDescent="0.25">
      <c r="A221" s="13"/>
    </row>
    <row r="222" spans="1:1" x14ac:dyDescent="0.25">
      <c r="A222" s="13"/>
    </row>
    <row r="223" spans="1:1" x14ac:dyDescent="0.25">
      <c r="A223" s="13"/>
    </row>
    <row r="224" spans="1:1" x14ac:dyDescent="0.25">
      <c r="A224" s="13"/>
    </row>
    <row r="225" spans="1:1" x14ac:dyDescent="0.25">
      <c r="A225" s="13"/>
    </row>
    <row r="226" spans="1:1" x14ac:dyDescent="0.25">
      <c r="A226" s="13"/>
    </row>
    <row r="227" spans="1:1" x14ac:dyDescent="0.25">
      <c r="A227" s="13"/>
    </row>
    <row r="228" spans="1:1" x14ac:dyDescent="0.25">
      <c r="A228" s="13"/>
    </row>
    <row r="229" spans="1:1" x14ac:dyDescent="0.25">
      <c r="A229" s="13"/>
    </row>
    <row r="230" spans="1:1" x14ac:dyDescent="0.25">
      <c r="A230" s="13"/>
    </row>
    <row r="231" spans="1:1" x14ac:dyDescent="0.25">
      <c r="A231" s="13"/>
    </row>
    <row r="232" spans="1:1" x14ac:dyDescent="0.25">
      <c r="A232" s="13"/>
    </row>
    <row r="233" spans="1:1" x14ac:dyDescent="0.25">
      <c r="A233" s="13"/>
    </row>
    <row r="234" spans="1:1" x14ac:dyDescent="0.25">
      <c r="A234" s="13"/>
    </row>
    <row r="235" spans="1:1" x14ac:dyDescent="0.25">
      <c r="A235" s="13"/>
    </row>
    <row r="236" spans="1:1" x14ac:dyDescent="0.25">
      <c r="A236" s="13"/>
    </row>
    <row r="237" spans="1:1" x14ac:dyDescent="0.25">
      <c r="A237" s="13"/>
    </row>
    <row r="238" spans="1:1" x14ac:dyDescent="0.25">
      <c r="A238" s="13"/>
    </row>
    <row r="239" spans="1:1" x14ac:dyDescent="0.25">
      <c r="A239" s="13"/>
    </row>
    <row r="240" spans="1:1" x14ac:dyDescent="0.25">
      <c r="A240" s="13"/>
    </row>
    <row r="241" spans="1:1" x14ac:dyDescent="0.25">
      <c r="A241" s="13"/>
    </row>
    <row r="242" spans="1:1" x14ac:dyDescent="0.25">
      <c r="A242" s="13"/>
    </row>
    <row r="243" spans="1:1" x14ac:dyDescent="0.25">
      <c r="A243" s="13"/>
    </row>
    <row r="244" spans="1:1" x14ac:dyDescent="0.25">
      <c r="A244" s="13"/>
    </row>
    <row r="245" spans="1:1" x14ac:dyDescent="0.25">
      <c r="A245" s="13"/>
    </row>
    <row r="246" spans="1:1" x14ac:dyDescent="0.25">
      <c r="A246" s="13"/>
    </row>
    <row r="247" spans="1:1" x14ac:dyDescent="0.25">
      <c r="A247" s="13"/>
    </row>
    <row r="248" spans="1:1" x14ac:dyDescent="0.25">
      <c r="A248" s="13"/>
    </row>
    <row r="249" spans="1:1" x14ac:dyDescent="0.25">
      <c r="A249" s="13"/>
    </row>
    <row r="250" spans="1:1" x14ac:dyDescent="0.25">
      <c r="A250" s="13"/>
    </row>
    <row r="251" spans="1:1" x14ac:dyDescent="0.25">
      <c r="A251" s="13"/>
    </row>
    <row r="252" spans="1:1" x14ac:dyDescent="0.25">
      <c r="A252" s="13"/>
    </row>
    <row r="253" spans="1:1" x14ac:dyDescent="0.25">
      <c r="A253" s="13"/>
    </row>
    <row r="254" spans="1:1" x14ac:dyDescent="0.25">
      <c r="A254" s="13"/>
    </row>
    <row r="255" spans="1:1" x14ac:dyDescent="0.25">
      <c r="A255" s="13"/>
    </row>
    <row r="256" spans="1:1" x14ac:dyDescent="0.25">
      <c r="A256" s="13"/>
    </row>
    <row r="257" spans="1:1" x14ac:dyDescent="0.25">
      <c r="A257" s="13"/>
    </row>
    <row r="258" spans="1:1" x14ac:dyDescent="0.25">
      <c r="A258" s="13"/>
    </row>
    <row r="259" spans="1:1" x14ac:dyDescent="0.25">
      <c r="A259" s="13"/>
    </row>
    <row r="260" spans="1:1" x14ac:dyDescent="0.25">
      <c r="A260" s="13"/>
    </row>
    <row r="261" spans="1:1" x14ac:dyDescent="0.25">
      <c r="A261" s="13"/>
    </row>
    <row r="262" spans="1:1" x14ac:dyDescent="0.25">
      <c r="A262" s="13"/>
    </row>
    <row r="263" spans="1:1" x14ac:dyDescent="0.25">
      <c r="A263" s="13"/>
    </row>
    <row r="264" spans="1:1" x14ac:dyDescent="0.25">
      <c r="A264" s="13"/>
    </row>
    <row r="265" spans="1:1" x14ac:dyDescent="0.25">
      <c r="A265" s="13"/>
    </row>
    <row r="266" spans="1:1" x14ac:dyDescent="0.25">
      <c r="A266" s="13"/>
    </row>
    <row r="267" spans="1:1" x14ac:dyDescent="0.25">
      <c r="A267" s="13"/>
    </row>
    <row r="268" spans="1:1" x14ac:dyDescent="0.25">
      <c r="A268" s="13"/>
    </row>
    <row r="269" spans="1:1" x14ac:dyDescent="0.25">
      <c r="A269" s="13"/>
    </row>
    <row r="270" spans="1:1" x14ac:dyDescent="0.25">
      <c r="A270" s="13"/>
    </row>
    <row r="271" spans="1:1" x14ac:dyDescent="0.25">
      <c r="A271" s="13"/>
    </row>
    <row r="272" spans="1:1" x14ac:dyDescent="0.25">
      <c r="A272" s="13"/>
    </row>
    <row r="273" spans="1:1" x14ac:dyDescent="0.25">
      <c r="A273" s="13"/>
    </row>
    <row r="274" spans="1:1" x14ac:dyDescent="0.25">
      <c r="A274" s="13"/>
    </row>
    <row r="275" spans="1:1" x14ac:dyDescent="0.25">
      <c r="A275" s="13"/>
    </row>
    <row r="276" spans="1:1" x14ac:dyDescent="0.25">
      <c r="A276" s="13"/>
    </row>
    <row r="277" spans="1:1" x14ac:dyDescent="0.25">
      <c r="A277" s="13"/>
    </row>
    <row r="278" spans="1:1" x14ac:dyDescent="0.25">
      <c r="A278" s="13"/>
    </row>
    <row r="279" spans="1:1" x14ac:dyDescent="0.25">
      <c r="A279" s="13"/>
    </row>
    <row r="280" spans="1:1" x14ac:dyDescent="0.25">
      <c r="A280" s="13"/>
    </row>
    <row r="281" spans="1:1" x14ac:dyDescent="0.25">
      <c r="A281" s="13"/>
    </row>
    <row r="282" spans="1:1" x14ac:dyDescent="0.25">
      <c r="A282" s="13"/>
    </row>
    <row r="283" spans="1:1" x14ac:dyDescent="0.25">
      <c r="A283" s="13"/>
    </row>
    <row r="284" spans="1:1" x14ac:dyDescent="0.25">
      <c r="A284" s="13"/>
    </row>
    <row r="285" spans="1:1" x14ac:dyDescent="0.25">
      <c r="A285" s="13"/>
    </row>
    <row r="286" spans="1:1" x14ac:dyDescent="0.25">
      <c r="A286" s="13"/>
    </row>
    <row r="287" spans="1:1" x14ac:dyDescent="0.25">
      <c r="A287" s="13"/>
    </row>
    <row r="288" spans="1:1" x14ac:dyDescent="0.25">
      <c r="A288" s="13"/>
    </row>
    <row r="289" spans="1:1" x14ac:dyDescent="0.25">
      <c r="A289" s="13"/>
    </row>
    <row r="290" spans="1:1" x14ac:dyDescent="0.25">
      <c r="A290" s="13"/>
    </row>
    <row r="291" spans="1:1" x14ac:dyDescent="0.25">
      <c r="A291" s="13"/>
    </row>
    <row r="292" spans="1:1" x14ac:dyDescent="0.25">
      <c r="A292" s="13"/>
    </row>
    <row r="293" spans="1:1" x14ac:dyDescent="0.25">
      <c r="A293" s="13"/>
    </row>
    <row r="294" spans="1:1" x14ac:dyDescent="0.25">
      <c r="A294" s="13"/>
    </row>
    <row r="295" spans="1:1" x14ac:dyDescent="0.25">
      <c r="A295" s="13"/>
    </row>
    <row r="296" spans="1:1" x14ac:dyDescent="0.25">
      <c r="A296" s="13"/>
    </row>
    <row r="297" spans="1:1" x14ac:dyDescent="0.25">
      <c r="A297" s="13"/>
    </row>
    <row r="298" spans="1:1" x14ac:dyDescent="0.25">
      <c r="A298" s="13"/>
    </row>
    <row r="299" spans="1:1" x14ac:dyDescent="0.25">
      <c r="A299" s="13"/>
    </row>
    <row r="300" spans="1:1" x14ac:dyDescent="0.25">
      <c r="A300" s="13"/>
    </row>
    <row r="301" spans="1:1" x14ac:dyDescent="0.25">
      <c r="A301" s="13"/>
    </row>
    <row r="302" spans="1:1" x14ac:dyDescent="0.25">
      <c r="A302" s="13"/>
    </row>
    <row r="303" spans="1:1" x14ac:dyDescent="0.25">
      <c r="A303" s="13"/>
    </row>
    <row r="304" spans="1:1" x14ac:dyDescent="0.25">
      <c r="A304" s="13"/>
    </row>
    <row r="305" spans="1:1" x14ac:dyDescent="0.25">
      <c r="A305" s="13"/>
    </row>
    <row r="306" spans="1:1" x14ac:dyDescent="0.25">
      <c r="A306" s="13"/>
    </row>
    <row r="307" spans="1:1" x14ac:dyDescent="0.25">
      <c r="A307" s="13"/>
    </row>
    <row r="308" spans="1:1" x14ac:dyDescent="0.25">
      <c r="A308" s="13"/>
    </row>
    <row r="309" spans="1:1" x14ac:dyDescent="0.25">
      <c r="A309" s="13"/>
    </row>
    <row r="310" spans="1:1" x14ac:dyDescent="0.25">
      <c r="A310" s="13"/>
    </row>
    <row r="311" spans="1:1" x14ac:dyDescent="0.25">
      <c r="A311" s="13"/>
    </row>
    <row r="312" spans="1:1" x14ac:dyDescent="0.25">
      <c r="A312" s="13"/>
    </row>
    <row r="313" spans="1:1" x14ac:dyDescent="0.25">
      <c r="A313" s="13"/>
    </row>
    <row r="314" spans="1:1" x14ac:dyDescent="0.25">
      <c r="A314" s="13"/>
    </row>
    <row r="315" spans="1:1" x14ac:dyDescent="0.25">
      <c r="A315" s="13"/>
    </row>
    <row r="316" spans="1:1" x14ac:dyDescent="0.25">
      <c r="A316" s="13"/>
    </row>
    <row r="317" spans="1:1" x14ac:dyDescent="0.25">
      <c r="A317" s="13"/>
    </row>
    <row r="318" spans="1:1" x14ac:dyDescent="0.25">
      <c r="A318" s="13"/>
    </row>
    <row r="319" spans="1:1" x14ac:dyDescent="0.25">
      <c r="A319" s="13"/>
    </row>
    <row r="320" spans="1:1" x14ac:dyDescent="0.25">
      <c r="A320" s="13"/>
    </row>
    <row r="321" spans="1:1" x14ac:dyDescent="0.25">
      <c r="A321" s="13"/>
    </row>
    <row r="322" spans="1:1" x14ac:dyDescent="0.25">
      <c r="A322" s="13"/>
    </row>
    <row r="323" spans="1:1" x14ac:dyDescent="0.25">
      <c r="A323" s="13"/>
    </row>
    <row r="324" spans="1:1" x14ac:dyDescent="0.25">
      <c r="A324" s="13"/>
    </row>
    <row r="325" spans="1:1" x14ac:dyDescent="0.25">
      <c r="A325" s="13"/>
    </row>
    <row r="326" spans="1:1" x14ac:dyDescent="0.25">
      <c r="A326" s="13"/>
    </row>
    <row r="327" spans="1:1" x14ac:dyDescent="0.25">
      <c r="A327" s="13"/>
    </row>
    <row r="328" spans="1:1" x14ac:dyDescent="0.25">
      <c r="A328" s="13"/>
    </row>
    <row r="329" spans="1:1" x14ac:dyDescent="0.25">
      <c r="A329" s="13"/>
    </row>
    <row r="330" spans="1:1" x14ac:dyDescent="0.25">
      <c r="A330" s="13"/>
    </row>
    <row r="331" spans="1:1" x14ac:dyDescent="0.25">
      <c r="A331" s="13"/>
    </row>
    <row r="332" spans="1:1" x14ac:dyDescent="0.25">
      <c r="A332" s="13"/>
    </row>
    <row r="333" spans="1:1" x14ac:dyDescent="0.25">
      <c r="A333" s="13"/>
    </row>
    <row r="334" spans="1:1" x14ac:dyDescent="0.25">
      <c r="A334" s="13"/>
    </row>
    <row r="335" spans="1:1" x14ac:dyDescent="0.25">
      <c r="A335" s="13"/>
    </row>
    <row r="336" spans="1:1" x14ac:dyDescent="0.25">
      <c r="A336" s="13"/>
    </row>
    <row r="337" spans="1:1" x14ac:dyDescent="0.25">
      <c r="A337" s="13"/>
    </row>
    <row r="338" spans="1:1" x14ac:dyDescent="0.25">
      <c r="A338" s="13"/>
    </row>
    <row r="339" spans="1:1" x14ac:dyDescent="0.25">
      <c r="A339" s="13"/>
    </row>
    <row r="340" spans="1:1" x14ac:dyDescent="0.25">
      <c r="A340" s="13"/>
    </row>
    <row r="341" spans="1:1" x14ac:dyDescent="0.25">
      <c r="A341" s="13"/>
    </row>
    <row r="342" spans="1:1" x14ac:dyDescent="0.25">
      <c r="A342" s="13"/>
    </row>
    <row r="343" spans="1:1" x14ac:dyDescent="0.25">
      <c r="A343" s="13"/>
    </row>
    <row r="344" spans="1:1" x14ac:dyDescent="0.25">
      <c r="A344" s="13"/>
    </row>
    <row r="345" spans="1:1" x14ac:dyDescent="0.25">
      <c r="A345" s="13"/>
    </row>
    <row r="346" spans="1:1" x14ac:dyDescent="0.25">
      <c r="A346" s="13"/>
    </row>
    <row r="347" spans="1:1" x14ac:dyDescent="0.25">
      <c r="A347" s="13"/>
    </row>
    <row r="348" spans="1:1" x14ac:dyDescent="0.25">
      <c r="A348" s="13"/>
    </row>
    <row r="349" spans="1:1" x14ac:dyDescent="0.25">
      <c r="A349" s="13"/>
    </row>
    <row r="350" spans="1:1" x14ac:dyDescent="0.25">
      <c r="A350" s="13"/>
    </row>
    <row r="351" spans="1:1" x14ac:dyDescent="0.25">
      <c r="A351" s="13"/>
    </row>
    <row r="352" spans="1:1" x14ac:dyDescent="0.25">
      <c r="A352" s="13"/>
    </row>
    <row r="353" spans="1:1" x14ac:dyDescent="0.25">
      <c r="A353" s="13"/>
    </row>
    <row r="354" spans="1:1" x14ac:dyDescent="0.25">
      <c r="A354" s="13"/>
    </row>
    <row r="355" spans="1:1" x14ac:dyDescent="0.25">
      <c r="A355" s="13"/>
    </row>
    <row r="356" spans="1:1" x14ac:dyDescent="0.25">
      <c r="A356" s="13"/>
    </row>
    <row r="357" spans="1:1" x14ac:dyDescent="0.25">
      <c r="A357" s="13"/>
    </row>
    <row r="358" spans="1:1" x14ac:dyDescent="0.25">
      <c r="A358" s="13"/>
    </row>
    <row r="359" spans="1:1" x14ac:dyDescent="0.25">
      <c r="A359" s="13"/>
    </row>
    <row r="360" spans="1:1" x14ac:dyDescent="0.25">
      <c r="A360" s="13"/>
    </row>
    <row r="361" spans="1:1" x14ac:dyDescent="0.25">
      <c r="A361" s="13"/>
    </row>
    <row r="362" spans="1:1" x14ac:dyDescent="0.25">
      <c r="A362" s="13"/>
    </row>
    <row r="363" spans="1:1" x14ac:dyDescent="0.25">
      <c r="A363" s="13"/>
    </row>
    <row r="364" spans="1:1" x14ac:dyDescent="0.25">
      <c r="A364" s="13"/>
    </row>
    <row r="365" spans="1:1" x14ac:dyDescent="0.25">
      <c r="A365" s="13"/>
    </row>
    <row r="366" spans="1:1" x14ac:dyDescent="0.25">
      <c r="A366" s="13"/>
    </row>
    <row r="367" spans="1:1" x14ac:dyDescent="0.25">
      <c r="A367" s="13"/>
    </row>
    <row r="368" spans="1:1" x14ac:dyDescent="0.25">
      <c r="A368" s="13"/>
    </row>
    <row r="369" spans="1:1" x14ac:dyDescent="0.25">
      <c r="A369" s="13"/>
    </row>
    <row r="370" spans="1:1" x14ac:dyDescent="0.25">
      <c r="A370" s="13"/>
    </row>
    <row r="371" spans="1:1" x14ac:dyDescent="0.25">
      <c r="A371" s="13"/>
    </row>
    <row r="372" spans="1:1" x14ac:dyDescent="0.25">
      <c r="A372" s="13"/>
    </row>
    <row r="373" spans="1:1" x14ac:dyDescent="0.25">
      <c r="A373" s="13"/>
    </row>
    <row r="374" spans="1:1" x14ac:dyDescent="0.25">
      <c r="A374" s="13"/>
    </row>
    <row r="375" spans="1:1" x14ac:dyDescent="0.25">
      <c r="A375" s="13"/>
    </row>
    <row r="376" spans="1:1" x14ac:dyDescent="0.25">
      <c r="A376" s="13"/>
    </row>
    <row r="377" spans="1:1" x14ac:dyDescent="0.25">
      <c r="A377" s="13"/>
    </row>
    <row r="378" spans="1:1" x14ac:dyDescent="0.25">
      <c r="A378" s="13"/>
    </row>
    <row r="379" spans="1:1" x14ac:dyDescent="0.25">
      <c r="A379" s="13"/>
    </row>
    <row r="380" spans="1:1" x14ac:dyDescent="0.25">
      <c r="A380" s="13"/>
    </row>
    <row r="381" spans="1:1" x14ac:dyDescent="0.25">
      <c r="A381" s="13"/>
    </row>
    <row r="382" spans="1:1" x14ac:dyDescent="0.25">
      <c r="A382" s="13"/>
    </row>
    <row r="383" spans="1:1" x14ac:dyDescent="0.25">
      <c r="A383" s="13"/>
    </row>
    <row r="384" spans="1:1" x14ac:dyDescent="0.25">
      <c r="A384" s="13"/>
    </row>
    <row r="385" spans="1:1" x14ac:dyDescent="0.25">
      <c r="A385" s="13"/>
    </row>
    <row r="386" spans="1:1" x14ac:dyDescent="0.25">
      <c r="A386" s="13"/>
    </row>
    <row r="387" spans="1:1" x14ac:dyDescent="0.25">
      <c r="A387" s="13"/>
    </row>
    <row r="388" spans="1:1" x14ac:dyDescent="0.25">
      <c r="A388" s="13"/>
    </row>
    <row r="389" spans="1:1" x14ac:dyDescent="0.25">
      <c r="A389" s="13"/>
    </row>
    <row r="390" spans="1:1" x14ac:dyDescent="0.25">
      <c r="A390" s="13"/>
    </row>
    <row r="391" spans="1:1" x14ac:dyDescent="0.25">
      <c r="A391" s="13"/>
    </row>
    <row r="392" spans="1:1" x14ac:dyDescent="0.25">
      <c r="A392" s="13"/>
    </row>
    <row r="393" spans="1:1" x14ac:dyDescent="0.25">
      <c r="A393" s="13"/>
    </row>
    <row r="394" spans="1:1" x14ac:dyDescent="0.25">
      <c r="A394" s="13"/>
    </row>
    <row r="395" spans="1:1" x14ac:dyDescent="0.25">
      <c r="A395" s="13"/>
    </row>
    <row r="396" spans="1:1" x14ac:dyDescent="0.25">
      <c r="A396" s="13"/>
    </row>
    <row r="397" spans="1:1" x14ac:dyDescent="0.25">
      <c r="A397" s="13"/>
    </row>
    <row r="398" spans="1:1" x14ac:dyDescent="0.25">
      <c r="A398" s="13"/>
    </row>
    <row r="399" spans="1:1" x14ac:dyDescent="0.25">
      <c r="A399" s="13"/>
    </row>
    <row r="400" spans="1:1" x14ac:dyDescent="0.25">
      <c r="A400" s="13"/>
    </row>
    <row r="401" spans="1:1" x14ac:dyDescent="0.25">
      <c r="A401" s="13"/>
    </row>
    <row r="402" spans="1:1" x14ac:dyDescent="0.25">
      <c r="A402" s="13"/>
    </row>
    <row r="403" spans="1:1" x14ac:dyDescent="0.25">
      <c r="A403" s="13"/>
    </row>
    <row r="404" spans="1:1" x14ac:dyDescent="0.25">
      <c r="A404" s="13"/>
    </row>
    <row r="405" spans="1:1" x14ac:dyDescent="0.25">
      <c r="A405" s="13"/>
    </row>
    <row r="406" spans="1:1" x14ac:dyDescent="0.25">
      <c r="A406" s="13"/>
    </row>
    <row r="407" spans="1:1" x14ac:dyDescent="0.25">
      <c r="A407" s="13"/>
    </row>
    <row r="408" spans="1:1" x14ac:dyDescent="0.25">
      <c r="A408" s="13"/>
    </row>
    <row r="409" spans="1:1" x14ac:dyDescent="0.25">
      <c r="A409" s="13"/>
    </row>
    <row r="410" spans="1:1" x14ac:dyDescent="0.25">
      <c r="A410" s="13"/>
    </row>
    <row r="411" spans="1:1" x14ac:dyDescent="0.25">
      <c r="A411" s="13"/>
    </row>
    <row r="412" spans="1:1" x14ac:dyDescent="0.25">
      <c r="A412" s="13"/>
    </row>
    <row r="413" spans="1:1" x14ac:dyDescent="0.25">
      <c r="A413" s="13"/>
    </row>
    <row r="414" spans="1:1" x14ac:dyDescent="0.25">
      <c r="A414" s="13"/>
    </row>
    <row r="415" spans="1:1" x14ac:dyDescent="0.25">
      <c r="A415" s="13"/>
    </row>
    <row r="416" spans="1:1" x14ac:dyDescent="0.25">
      <c r="A416" s="13"/>
    </row>
    <row r="417" spans="1:1" x14ac:dyDescent="0.25">
      <c r="A417" s="13"/>
    </row>
    <row r="418" spans="1:1" x14ac:dyDescent="0.25">
      <c r="A418" s="13"/>
    </row>
    <row r="419" spans="1:1" x14ac:dyDescent="0.25">
      <c r="A419" s="13"/>
    </row>
    <row r="420" spans="1:1" x14ac:dyDescent="0.25">
      <c r="A420" s="13"/>
    </row>
    <row r="421" spans="1:1" x14ac:dyDescent="0.25">
      <c r="A421" s="13"/>
    </row>
    <row r="422" spans="1:1" x14ac:dyDescent="0.25">
      <c r="A422" s="13"/>
    </row>
    <row r="423" spans="1:1" x14ac:dyDescent="0.25">
      <c r="A423" s="13"/>
    </row>
    <row r="424" spans="1:1" x14ac:dyDescent="0.25">
      <c r="A424" s="13"/>
    </row>
    <row r="425" spans="1:1" x14ac:dyDescent="0.25">
      <c r="A425" s="13"/>
    </row>
    <row r="426" spans="1:1" x14ac:dyDescent="0.25">
      <c r="A426" s="13"/>
    </row>
    <row r="427" spans="1:1" x14ac:dyDescent="0.25">
      <c r="A427" s="13"/>
    </row>
    <row r="428" spans="1:1" x14ac:dyDescent="0.25">
      <c r="A428" s="13"/>
    </row>
    <row r="429" spans="1:1" x14ac:dyDescent="0.25">
      <c r="A429" s="13"/>
    </row>
    <row r="430" spans="1:1" x14ac:dyDescent="0.25">
      <c r="A430" s="13"/>
    </row>
    <row r="431" spans="1:1" x14ac:dyDescent="0.25">
      <c r="A431" s="13"/>
    </row>
    <row r="432" spans="1:1" x14ac:dyDescent="0.25">
      <c r="A432" s="13"/>
    </row>
    <row r="433" spans="1:1" x14ac:dyDescent="0.25">
      <c r="A433" s="13"/>
    </row>
    <row r="434" spans="1:1" x14ac:dyDescent="0.25">
      <c r="A434" s="13"/>
    </row>
    <row r="435" spans="1:1" x14ac:dyDescent="0.25">
      <c r="A435" s="13"/>
    </row>
    <row r="436" spans="1:1" x14ac:dyDescent="0.25">
      <c r="A436" s="13"/>
    </row>
    <row r="437" spans="1:1" x14ac:dyDescent="0.25">
      <c r="A437" s="13"/>
    </row>
    <row r="438" spans="1:1" x14ac:dyDescent="0.25">
      <c r="A438" s="13"/>
    </row>
    <row r="439" spans="1:1" x14ac:dyDescent="0.25">
      <c r="A439" s="13"/>
    </row>
    <row r="440" spans="1:1" x14ac:dyDescent="0.25">
      <c r="A440" s="13"/>
    </row>
    <row r="441" spans="1:1" x14ac:dyDescent="0.25">
      <c r="A441" s="13"/>
    </row>
    <row r="442" spans="1:1" x14ac:dyDescent="0.25">
      <c r="A442" s="13"/>
    </row>
    <row r="443" spans="1:1" x14ac:dyDescent="0.25">
      <c r="A443" s="13"/>
    </row>
    <row r="444" spans="1:1" x14ac:dyDescent="0.25">
      <c r="A444" s="13"/>
    </row>
    <row r="445" spans="1:1" x14ac:dyDescent="0.25">
      <c r="A445" s="13"/>
    </row>
    <row r="446" spans="1:1" x14ac:dyDescent="0.25">
      <c r="A446" s="13"/>
    </row>
    <row r="447" spans="1:1" x14ac:dyDescent="0.25">
      <c r="A447" s="13"/>
    </row>
    <row r="448" spans="1:1" x14ac:dyDescent="0.25">
      <c r="A448" s="13"/>
    </row>
    <row r="449" spans="1:1" x14ac:dyDescent="0.25">
      <c r="A449" s="13"/>
    </row>
    <row r="450" spans="1:1" x14ac:dyDescent="0.25">
      <c r="A450" s="13"/>
    </row>
    <row r="451" spans="1:1" x14ac:dyDescent="0.25">
      <c r="A451" s="13"/>
    </row>
    <row r="452" spans="1:1" x14ac:dyDescent="0.25">
      <c r="A452" s="13"/>
    </row>
    <row r="453" spans="1:1" x14ac:dyDescent="0.25">
      <c r="A453" s="13"/>
    </row>
    <row r="454" spans="1:1" x14ac:dyDescent="0.25">
      <c r="A454" s="13"/>
    </row>
    <row r="455" spans="1:1" x14ac:dyDescent="0.25">
      <c r="A455" s="13"/>
    </row>
    <row r="456" spans="1:1" x14ac:dyDescent="0.25">
      <c r="A456" s="13"/>
    </row>
    <row r="457" spans="1:1" x14ac:dyDescent="0.25">
      <c r="A457" s="13"/>
    </row>
    <row r="458" spans="1:1" x14ac:dyDescent="0.25">
      <c r="A458" s="13"/>
    </row>
    <row r="459" spans="1:1" x14ac:dyDescent="0.25">
      <c r="A459" s="13"/>
    </row>
    <row r="460" spans="1:1" x14ac:dyDescent="0.25">
      <c r="A460" s="13"/>
    </row>
    <row r="461" spans="1:1" x14ac:dyDescent="0.25">
      <c r="A461" s="13"/>
    </row>
    <row r="462" spans="1:1" x14ac:dyDescent="0.25">
      <c r="A462" s="13"/>
    </row>
    <row r="463" spans="1:1" x14ac:dyDescent="0.25">
      <c r="A463" s="13"/>
    </row>
    <row r="464" spans="1:1" x14ac:dyDescent="0.25">
      <c r="A464" s="13"/>
    </row>
    <row r="465" spans="1:1" x14ac:dyDescent="0.25">
      <c r="A465" s="13"/>
    </row>
    <row r="466" spans="1:1" x14ac:dyDescent="0.25">
      <c r="A466" s="13"/>
    </row>
    <row r="467" spans="1:1" x14ac:dyDescent="0.25">
      <c r="A467" s="13"/>
    </row>
    <row r="468" spans="1:1" x14ac:dyDescent="0.25">
      <c r="A468" s="13"/>
    </row>
    <row r="469" spans="1:1" x14ac:dyDescent="0.25">
      <c r="A469" s="13"/>
    </row>
    <row r="470" spans="1:1" x14ac:dyDescent="0.25">
      <c r="A470" s="13"/>
    </row>
    <row r="471" spans="1:1" x14ac:dyDescent="0.25">
      <c r="A471" s="13"/>
    </row>
    <row r="472" spans="1:1" x14ac:dyDescent="0.25">
      <c r="A472" s="13"/>
    </row>
    <row r="473" spans="1:1" x14ac:dyDescent="0.25">
      <c r="A473" s="13"/>
    </row>
    <row r="474" spans="1:1" x14ac:dyDescent="0.25">
      <c r="A474" s="13"/>
    </row>
    <row r="475" spans="1:1" x14ac:dyDescent="0.25">
      <c r="A475" s="13"/>
    </row>
    <row r="476" spans="1:1" x14ac:dyDescent="0.25">
      <c r="A476" s="13"/>
    </row>
    <row r="477" spans="1:1" x14ac:dyDescent="0.25">
      <c r="A477" s="13"/>
    </row>
    <row r="478" spans="1:1" x14ac:dyDescent="0.25">
      <c r="A478" s="13"/>
    </row>
    <row r="479" spans="1:1" x14ac:dyDescent="0.25">
      <c r="A479" s="13"/>
    </row>
    <row r="480" spans="1:1" x14ac:dyDescent="0.25">
      <c r="A480" s="13"/>
    </row>
    <row r="481" spans="1:1" x14ac:dyDescent="0.25">
      <c r="A481" s="13"/>
    </row>
    <row r="482" spans="1:1" x14ac:dyDescent="0.25">
      <c r="A482" s="13"/>
    </row>
    <row r="483" spans="1:1" x14ac:dyDescent="0.25">
      <c r="A483" s="13"/>
    </row>
    <row r="484" spans="1:1" x14ac:dyDescent="0.25">
      <c r="A484" s="13"/>
    </row>
    <row r="485" spans="1:1" x14ac:dyDescent="0.25">
      <c r="A485" s="13"/>
    </row>
    <row r="486" spans="1:1" x14ac:dyDescent="0.25">
      <c r="A486" s="13"/>
    </row>
    <row r="487" spans="1:1" x14ac:dyDescent="0.25">
      <c r="A487" s="13"/>
    </row>
    <row r="488" spans="1:1" x14ac:dyDescent="0.25">
      <c r="A488" s="13"/>
    </row>
    <row r="489" spans="1:1" x14ac:dyDescent="0.25">
      <c r="A489" s="13"/>
    </row>
    <row r="490" spans="1:1" x14ac:dyDescent="0.25">
      <c r="A490" s="13"/>
    </row>
    <row r="491" spans="1:1" x14ac:dyDescent="0.25">
      <c r="A491" s="13"/>
    </row>
    <row r="492" spans="1:1" x14ac:dyDescent="0.25">
      <c r="A492" s="13"/>
    </row>
    <row r="493" spans="1:1" x14ac:dyDescent="0.25">
      <c r="A493" s="13"/>
    </row>
    <row r="494" spans="1:1" x14ac:dyDescent="0.25">
      <c r="A494" s="13"/>
    </row>
    <row r="495" spans="1:1" x14ac:dyDescent="0.25">
      <c r="A495" s="13"/>
    </row>
    <row r="496" spans="1:1" x14ac:dyDescent="0.25">
      <c r="A496" s="13"/>
    </row>
    <row r="497" spans="1:1" x14ac:dyDescent="0.25">
      <c r="A497" s="13"/>
    </row>
    <row r="498" spans="1:1" x14ac:dyDescent="0.25">
      <c r="A498" s="13"/>
    </row>
    <row r="499" spans="1:1" x14ac:dyDescent="0.25">
      <c r="A499" s="13"/>
    </row>
    <row r="500" spans="1:1" x14ac:dyDescent="0.25">
      <c r="A500" s="13"/>
    </row>
    <row r="501" spans="1:1" x14ac:dyDescent="0.25">
      <c r="A501" s="13"/>
    </row>
    <row r="502" spans="1:1" x14ac:dyDescent="0.25">
      <c r="A502" s="13"/>
    </row>
    <row r="503" spans="1:1" x14ac:dyDescent="0.25">
      <c r="A503" s="13"/>
    </row>
    <row r="504" spans="1:1" x14ac:dyDescent="0.25">
      <c r="A504" s="13"/>
    </row>
    <row r="505" spans="1:1" x14ac:dyDescent="0.25">
      <c r="A505" s="13"/>
    </row>
    <row r="506" spans="1:1" x14ac:dyDescent="0.25">
      <c r="A506" s="13"/>
    </row>
    <row r="507" spans="1:1" x14ac:dyDescent="0.25">
      <c r="A507" s="13"/>
    </row>
    <row r="508" spans="1:1" x14ac:dyDescent="0.25">
      <c r="A508" s="13"/>
    </row>
    <row r="509" spans="1:1" x14ac:dyDescent="0.25">
      <c r="A509" s="13"/>
    </row>
    <row r="510" spans="1:1" x14ac:dyDescent="0.25">
      <c r="A510" s="13"/>
    </row>
    <row r="511" spans="1:1" x14ac:dyDescent="0.25">
      <c r="A511" s="13"/>
    </row>
    <row r="512" spans="1:1" x14ac:dyDescent="0.25">
      <c r="A512" s="13"/>
    </row>
    <row r="513" spans="1:1" x14ac:dyDescent="0.25">
      <c r="A513" s="13"/>
    </row>
    <row r="514" spans="1:1" x14ac:dyDescent="0.25">
      <c r="A514" s="13"/>
    </row>
    <row r="515" spans="1:1" x14ac:dyDescent="0.25">
      <c r="A515" s="13"/>
    </row>
    <row r="516" spans="1:1" x14ac:dyDescent="0.25">
      <c r="A516" s="13"/>
    </row>
    <row r="517" spans="1:1" x14ac:dyDescent="0.25">
      <c r="A517" s="13"/>
    </row>
    <row r="518" spans="1:1" x14ac:dyDescent="0.25">
      <c r="A518" s="13"/>
    </row>
    <row r="519" spans="1:1" x14ac:dyDescent="0.25">
      <c r="A519" s="13"/>
    </row>
    <row r="520" spans="1:1" x14ac:dyDescent="0.25">
      <c r="A520" s="13"/>
    </row>
    <row r="521" spans="1:1" x14ac:dyDescent="0.25">
      <c r="A521" s="13"/>
    </row>
    <row r="522" spans="1:1" x14ac:dyDescent="0.25">
      <c r="A522" s="13"/>
    </row>
    <row r="523" spans="1:1" x14ac:dyDescent="0.25">
      <c r="A523" s="13"/>
    </row>
    <row r="524" spans="1:1" x14ac:dyDescent="0.25">
      <c r="A524" s="13"/>
    </row>
    <row r="525" spans="1:1" x14ac:dyDescent="0.25">
      <c r="A525" s="13"/>
    </row>
    <row r="526" spans="1:1" x14ac:dyDescent="0.25">
      <c r="A526" s="13"/>
    </row>
    <row r="527" spans="1:1" x14ac:dyDescent="0.25">
      <c r="A527" s="13"/>
    </row>
    <row r="528" spans="1:1" x14ac:dyDescent="0.25">
      <c r="A528" s="13"/>
    </row>
    <row r="529" spans="1:1" x14ac:dyDescent="0.25">
      <c r="A529" s="13"/>
    </row>
    <row r="530" spans="1:1" x14ac:dyDescent="0.25">
      <c r="A530" s="13"/>
    </row>
    <row r="531" spans="1:1" x14ac:dyDescent="0.25">
      <c r="A531" s="13"/>
    </row>
    <row r="532" spans="1:1" x14ac:dyDescent="0.25">
      <c r="A532" s="13"/>
    </row>
    <row r="533" spans="1:1" x14ac:dyDescent="0.25">
      <c r="A533" s="13"/>
    </row>
    <row r="534" spans="1:1" x14ac:dyDescent="0.25">
      <c r="A534" s="13"/>
    </row>
    <row r="535" spans="1:1" x14ac:dyDescent="0.25">
      <c r="A535" s="13"/>
    </row>
    <row r="536" spans="1:1" x14ac:dyDescent="0.25">
      <c r="A536" s="13"/>
    </row>
    <row r="537" spans="1:1" x14ac:dyDescent="0.25">
      <c r="A537" s="13"/>
    </row>
    <row r="538" spans="1:1" x14ac:dyDescent="0.25">
      <c r="A538" s="13"/>
    </row>
    <row r="539" spans="1:1" x14ac:dyDescent="0.25">
      <c r="A539" s="13"/>
    </row>
    <row r="540" spans="1:1" x14ac:dyDescent="0.25">
      <c r="A540" s="13"/>
    </row>
    <row r="541" spans="1:1" x14ac:dyDescent="0.25">
      <c r="A541" s="13"/>
    </row>
    <row r="542" spans="1:1" x14ac:dyDescent="0.25">
      <c r="A542" s="13"/>
    </row>
    <row r="543" spans="1:1" x14ac:dyDescent="0.25">
      <c r="A543" s="13"/>
    </row>
    <row r="544" spans="1:1" x14ac:dyDescent="0.25">
      <c r="A544" s="13"/>
    </row>
    <row r="545" spans="1:1" x14ac:dyDescent="0.25">
      <c r="A545" s="13"/>
    </row>
    <row r="546" spans="1:1" x14ac:dyDescent="0.25">
      <c r="A546" s="13"/>
    </row>
    <row r="547" spans="1:1" x14ac:dyDescent="0.25">
      <c r="A547" s="13"/>
    </row>
    <row r="548" spans="1:1" x14ac:dyDescent="0.25">
      <c r="A548" s="13"/>
    </row>
    <row r="549" spans="1:1" x14ac:dyDescent="0.25">
      <c r="A549" s="13"/>
    </row>
    <row r="550" spans="1:1" x14ac:dyDescent="0.25">
      <c r="A550" s="13"/>
    </row>
    <row r="551" spans="1:1" x14ac:dyDescent="0.25">
      <c r="A551" s="13"/>
    </row>
    <row r="552" spans="1:1" x14ac:dyDescent="0.25">
      <c r="A552" s="13"/>
    </row>
    <row r="553" spans="1:1" x14ac:dyDescent="0.25">
      <c r="A553" s="13"/>
    </row>
    <row r="554" spans="1:1" x14ac:dyDescent="0.25">
      <c r="A554" s="13"/>
    </row>
    <row r="555" spans="1:1" x14ac:dyDescent="0.25">
      <c r="A555" s="13"/>
    </row>
    <row r="556" spans="1:1" x14ac:dyDescent="0.25">
      <c r="A556" s="13"/>
    </row>
    <row r="557" spans="1:1" x14ac:dyDescent="0.25">
      <c r="A557" s="13"/>
    </row>
    <row r="558" spans="1:1" x14ac:dyDescent="0.25">
      <c r="A558" s="13"/>
    </row>
    <row r="559" spans="1:1" x14ac:dyDescent="0.25">
      <c r="A559" s="13"/>
    </row>
    <row r="560" spans="1:1" x14ac:dyDescent="0.25">
      <c r="A560" s="13"/>
    </row>
    <row r="561" spans="1:1" x14ac:dyDescent="0.25">
      <c r="A561" s="13"/>
    </row>
    <row r="562" spans="1:1" x14ac:dyDescent="0.25">
      <c r="A562" s="13"/>
    </row>
    <row r="563" spans="1:1" x14ac:dyDescent="0.25">
      <c r="A563" s="13"/>
    </row>
    <row r="564" spans="1:1" x14ac:dyDescent="0.25">
      <c r="A564" s="13"/>
    </row>
    <row r="565" spans="1:1" x14ac:dyDescent="0.25">
      <c r="A565" s="13"/>
    </row>
    <row r="566" spans="1:1" x14ac:dyDescent="0.25">
      <c r="A566" s="13"/>
    </row>
    <row r="567" spans="1:1" x14ac:dyDescent="0.25">
      <c r="A567" s="13"/>
    </row>
    <row r="568" spans="1:1" x14ac:dyDescent="0.25">
      <c r="A568" s="13"/>
    </row>
    <row r="569" spans="1:1" x14ac:dyDescent="0.25">
      <c r="A569" s="13"/>
    </row>
    <row r="570" spans="1:1" x14ac:dyDescent="0.25">
      <c r="A570" s="13"/>
    </row>
    <row r="571" spans="1:1" x14ac:dyDescent="0.25">
      <c r="A571" s="13"/>
    </row>
    <row r="572" spans="1:1" x14ac:dyDescent="0.25">
      <c r="A572" s="13"/>
    </row>
    <row r="573" spans="1:1" x14ac:dyDescent="0.25">
      <c r="A573" s="13"/>
    </row>
    <row r="574" spans="1:1" x14ac:dyDescent="0.25">
      <c r="A574" s="13"/>
    </row>
    <row r="575" spans="1:1" x14ac:dyDescent="0.25">
      <c r="A575" s="13"/>
    </row>
    <row r="576" spans="1:1" x14ac:dyDescent="0.25">
      <c r="A576" s="13"/>
    </row>
    <row r="577" spans="1:1" x14ac:dyDescent="0.25">
      <c r="A577" s="13"/>
    </row>
    <row r="578" spans="1:1" x14ac:dyDescent="0.25">
      <c r="A578" s="13"/>
    </row>
    <row r="579" spans="1:1" x14ac:dyDescent="0.25">
      <c r="A579" s="13"/>
    </row>
    <row r="580" spans="1:1" x14ac:dyDescent="0.25">
      <c r="A580" s="13"/>
    </row>
    <row r="581" spans="1:1" x14ac:dyDescent="0.25">
      <c r="A581" s="13"/>
    </row>
    <row r="582" spans="1:1" x14ac:dyDescent="0.25">
      <c r="A582" s="13"/>
    </row>
    <row r="583" spans="1:1" x14ac:dyDescent="0.25">
      <c r="A583" s="13"/>
    </row>
    <row r="584" spans="1:1" x14ac:dyDescent="0.25">
      <c r="A584" s="13"/>
    </row>
    <row r="585" spans="1:1" x14ac:dyDescent="0.25">
      <c r="A585" s="13"/>
    </row>
    <row r="586" spans="1:1" x14ac:dyDescent="0.25">
      <c r="A586" s="13"/>
    </row>
    <row r="587" spans="1:1" x14ac:dyDescent="0.25">
      <c r="A587" s="13"/>
    </row>
    <row r="588" spans="1:1" x14ac:dyDescent="0.25">
      <c r="A588" s="13"/>
    </row>
    <row r="589" spans="1:1" x14ac:dyDescent="0.25">
      <c r="A589" s="13"/>
    </row>
    <row r="590" spans="1:1" x14ac:dyDescent="0.25">
      <c r="A590" s="13"/>
    </row>
    <row r="591" spans="1:1" x14ac:dyDescent="0.25">
      <c r="A591" s="13"/>
    </row>
    <row r="592" spans="1:1" x14ac:dyDescent="0.25">
      <c r="A592" s="13"/>
    </row>
    <row r="593" spans="1:1" x14ac:dyDescent="0.25">
      <c r="A593" s="13"/>
    </row>
    <row r="594" spans="1:1" x14ac:dyDescent="0.25">
      <c r="A594" s="13"/>
    </row>
    <row r="595" spans="1:1" x14ac:dyDescent="0.25">
      <c r="A595" s="13"/>
    </row>
    <row r="596" spans="1:1" x14ac:dyDescent="0.25">
      <c r="A596" s="13"/>
    </row>
    <row r="597" spans="1:1" x14ac:dyDescent="0.25">
      <c r="A597" s="13"/>
    </row>
    <row r="598" spans="1:1" x14ac:dyDescent="0.25">
      <c r="A598" s="13"/>
    </row>
    <row r="599" spans="1:1" x14ac:dyDescent="0.25">
      <c r="A599" s="13"/>
    </row>
    <row r="600" spans="1:1" x14ac:dyDescent="0.25">
      <c r="A600" s="13"/>
    </row>
    <row r="601" spans="1:1" x14ac:dyDescent="0.25">
      <c r="A601" s="13"/>
    </row>
    <row r="602" spans="1:1" x14ac:dyDescent="0.25">
      <c r="A602" s="13"/>
    </row>
    <row r="603" spans="1:1" x14ac:dyDescent="0.25">
      <c r="A603" s="13"/>
    </row>
    <row r="604" spans="1:1" x14ac:dyDescent="0.25">
      <c r="A604" s="13"/>
    </row>
    <row r="605" spans="1:1" x14ac:dyDescent="0.25">
      <c r="A605" s="13"/>
    </row>
    <row r="606" spans="1:1" x14ac:dyDescent="0.25">
      <c r="A606" s="13"/>
    </row>
    <row r="607" spans="1:1" x14ac:dyDescent="0.25">
      <c r="A607" s="13"/>
    </row>
    <row r="608" spans="1:1" x14ac:dyDescent="0.25">
      <c r="A608" s="13"/>
    </row>
    <row r="609" spans="1:1" x14ac:dyDescent="0.25">
      <c r="A609" s="13"/>
    </row>
    <row r="610" spans="1:1" x14ac:dyDescent="0.25">
      <c r="A610" s="13"/>
    </row>
    <row r="611" spans="1:1" x14ac:dyDescent="0.25">
      <c r="A611" s="13"/>
    </row>
    <row r="612" spans="1:1" x14ac:dyDescent="0.25">
      <c r="A612" s="13"/>
    </row>
    <row r="613" spans="1:1" x14ac:dyDescent="0.25">
      <c r="A613" s="13"/>
    </row>
    <row r="614" spans="1:1" x14ac:dyDescent="0.25">
      <c r="A614" s="13"/>
    </row>
    <row r="615" spans="1:1" x14ac:dyDescent="0.25">
      <c r="A615" s="13"/>
    </row>
    <row r="616" spans="1:1" x14ac:dyDescent="0.25">
      <c r="A616" s="13"/>
    </row>
    <row r="617" spans="1:1" x14ac:dyDescent="0.25">
      <c r="A617" s="13"/>
    </row>
    <row r="618" spans="1:1" x14ac:dyDescent="0.25">
      <c r="A618" s="13"/>
    </row>
    <row r="619" spans="1:1" x14ac:dyDescent="0.25">
      <c r="A619" s="13"/>
    </row>
    <row r="620" spans="1:1" x14ac:dyDescent="0.25">
      <c r="A620" s="13"/>
    </row>
    <row r="621" spans="1:1" x14ac:dyDescent="0.25">
      <c r="A621" s="13"/>
    </row>
    <row r="622" spans="1:1" x14ac:dyDescent="0.25">
      <c r="A622" s="13"/>
    </row>
    <row r="623" spans="1:1" x14ac:dyDescent="0.25">
      <c r="A623" s="13"/>
    </row>
    <row r="624" spans="1:1" x14ac:dyDescent="0.25">
      <c r="A624" s="13"/>
    </row>
    <row r="625" spans="1:1" x14ac:dyDescent="0.25">
      <c r="A625" s="13"/>
    </row>
    <row r="626" spans="1:1" x14ac:dyDescent="0.25">
      <c r="A626" s="13"/>
    </row>
    <row r="627" spans="1:1" x14ac:dyDescent="0.25">
      <c r="A627" s="13"/>
    </row>
    <row r="628" spans="1:1" x14ac:dyDescent="0.25">
      <c r="A628" s="13"/>
    </row>
    <row r="629" spans="1:1" x14ac:dyDescent="0.25">
      <c r="A629" s="13"/>
    </row>
    <row r="630" spans="1:1" x14ac:dyDescent="0.25">
      <c r="A630" s="13"/>
    </row>
    <row r="631" spans="1:1" x14ac:dyDescent="0.25">
      <c r="A631" s="13"/>
    </row>
    <row r="632" spans="1:1" x14ac:dyDescent="0.25">
      <c r="A632" s="13"/>
    </row>
    <row r="633" spans="1:1" x14ac:dyDescent="0.25">
      <c r="A633" s="13"/>
    </row>
    <row r="634" spans="1:1" x14ac:dyDescent="0.25">
      <c r="A634" s="13"/>
    </row>
    <row r="635" spans="1:1" x14ac:dyDescent="0.25">
      <c r="A635" s="13"/>
    </row>
    <row r="636" spans="1:1" x14ac:dyDescent="0.25">
      <c r="A636" s="13"/>
    </row>
    <row r="637" spans="1:1" x14ac:dyDescent="0.25">
      <c r="A637" s="13"/>
    </row>
    <row r="638" spans="1:1" x14ac:dyDescent="0.25">
      <c r="A638" s="13"/>
    </row>
    <row r="639" spans="1:1" x14ac:dyDescent="0.25">
      <c r="A639" s="13"/>
    </row>
    <row r="640" spans="1:1" x14ac:dyDescent="0.25">
      <c r="A640" s="13"/>
    </row>
    <row r="641" spans="1:1" x14ac:dyDescent="0.25">
      <c r="A641" s="13"/>
    </row>
    <row r="642" spans="1:1" x14ac:dyDescent="0.25">
      <c r="A642" s="13"/>
    </row>
    <row r="643" spans="1:1" x14ac:dyDescent="0.25">
      <c r="A643" s="13"/>
    </row>
    <row r="644" spans="1:1" x14ac:dyDescent="0.25">
      <c r="A644" s="13"/>
    </row>
    <row r="645" spans="1:1" x14ac:dyDescent="0.25">
      <c r="A645" s="13"/>
    </row>
    <row r="646" spans="1:1" x14ac:dyDescent="0.25">
      <c r="A646" s="13"/>
    </row>
    <row r="647" spans="1:1" x14ac:dyDescent="0.25">
      <c r="A647" s="13"/>
    </row>
    <row r="648" spans="1:1" x14ac:dyDescent="0.25">
      <c r="A648" s="13"/>
    </row>
    <row r="649" spans="1:1" x14ac:dyDescent="0.25">
      <c r="A649" s="13"/>
    </row>
    <row r="650" spans="1:1" x14ac:dyDescent="0.25">
      <c r="A650" s="13"/>
    </row>
    <row r="651" spans="1:1" x14ac:dyDescent="0.25">
      <c r="A651" s="13"/>
    </row>
    <row r="652" spans="1:1" x14ac:dyDescent="0.25">
      <c r="A652" s="13"/>
    </row>
    <row r="653" spans="1:1" x14ac:dyDescent="0.25">
      <c r="A653" s="13"/>
    </row>
    <row r="654" spans="1:1" x14ac:dyDescent="0.25">
      <c r="A654" s="13"/>
    </row>
    <row r="655" spans="1:1" x14ac:dyDescent="0.25">
      <c r="A655" s="13"/>
    </row>
    <row r="656" spans="1:1" x14ac:dyDescent="0.25">
      <c r="A656" s="13"/>
    </row>
    <row r="657" spans="1:1" x14ac:dyDescent="0.25">
      <c r="A657" s="13"/>
    </row>
    <row r="658" spans="1:1" x14ac:dyDescent="0.25">
      <c r="A658" s="13"/>
    </row>
    <row r="659" spans="1:1" x14ac:dyDescent="0.25">
      <c r="A659" s="13"/>
    </row>
    <row r="660" spans="1:1" x14ac:dyDescent="0.25">
      <c r="A660" s="13"/>
    </row>
    <row r="661" spans="1:1" x14ac:dyDescent="0.25">
      <c r="A661" s="13"/>
    </row>
    <row r="662" spans="1:1" x14ac:dyDescent="0.25">
      <c r="A662" s="13"/>
    </row>
    <row r="663" spans="1:1" x14ac:dyDescent="0.25">
      <c r="A663" s="13"/>
    </row>
    <row r="664" spans="1:1" x14ac:dyDescent="0.25">
      <c r="A664" s="13"/>
    </row>
    <row r="665" spans="1:1" x14ac:dyDescent="0.25">
      <c r="A665" s="13"/>
    </row>
    <row r="666" spans="1:1" x14ac:dyDescent="0.25">
      <c r="A666" s="13"/>
    </row>
    <row r="667" spans="1:1" x14ac:dyDescent="0.25">
      <c r="A667" s="13"/>
    </row>
    <row r="668" spans="1:1" x14ac:dyDescent="0.25">
      <c r="A668" s="13"/>
    </row>
    <row r="669" spans="1:1" x14ac:dyDescent="0.25">
      <c r="A669" s="13"/>
    </row>
    <row r="670" spans="1:1" x14ac:dyDescent="0.25">
      <c r="A670" s="13"/>
    </row>
    <row r="671" spans="1:1" x14ac:dyDescent="0.25">
      <c r="A671" s="13"/>
    </row>
    <row r="672" spans="1:1" x14ac:dyDescent="0.25">
      <c r="A672" s="13"/>
    </row>
    <row r="673" spans="1:1" x14ac:dyDescent="0.25">
      <c r="A673" s="13"/>
    </row>
    <row r="674" spans="1:1" x14ac:dyDescent="0.25">
      <c r="A674" s="13"/>
    </row>
    <row r="675" spans="1:1" x14ac:dyDescent="0.25">
      <c r="A675" s="13"/>
    </row>
    <row r="676" spans="1:1" x14ac:dyDescent="0.25">
      <c r="A676" s="13"/>
    </row>
    <row r="677" spans="1:1" x14ac:dyDescent="0.25">
      <c r="A677" s="13"/>
    </row>
    <row r="678" spans="1:1" x14ac:dyDescent="0.25">
      <c r="A678" s="13"/>
    </row>
    <row r="679" spans="1:1" x14ac:dyDescent="0.25">
      <c r="A679" s="13"/>
    </row>
    <row r="680" spans="1:1" x14ac:dyDescent="0.25">
      <c r="A680" s="13"/>
    </row>
    <row r="681" spans="1:1" x14ac:dyDescent="0.25">
      <c r="A681" s="13"/>
    </row>
    <row r="682" spans="1:1" x14ac:dyDescent="0.25">
      <c r="A682" s="13"/>
    </row>
    <row r="683" spans="1:1" x14ac:dyDescent="0.25">
      <c r="A683" s="13"/>
    </row>
    <row r="684" spans="1:1" x14ac:dyDescent="0.25">
      <c r="A684" s="13"/>
    </row>
    <row r="685" spans="1:1" x14ac:dyDescent="0.25">
      <c r="A685" s="13"/>
    </row>
    <row r="686" spans="1:1" x14ac:dyDescent="0.25">
      <c r="A686" s="13"/>
    </row>
    <row r="687" spans="1:1" x14ac:dyDescent="0.25">
      <c r="A687" s="13"/>
    </row>
    <row r="688" spans="1:1" x14ac:dyDescent="0.25">
      <c r="A688" s="13"/>
    </row>
    <row r="689" spans="1:1" x14ac:dyDescent="0.25">
      <c r="A689" s="13"/>
    </row>
    <row r="690" spans="1:1" x14ac:dyDescent="0.25">
      <c r="A690" s="13"/>
    </row>
    <row r="691" spans="1:1" x14ac:dyDescent="0.25">
      <c r="A691" s="13"/>
    </row>
    <row r="692" spans="1:1" x14ac:dyDescent="0.25">
      <c r="A692" s="13"/>
    </row>
    <row r="693" spans="1:1" x14ac:dyDescent="0.25">
      <c r="A693" s="13"/>
    </row>
    <row r="694" spans="1:1" x14ac:dyDescent="0.25">
      <c r="A694" s="13"/>
    </row>
    <row r="695" spans="1:1" x14ac:dyDescent="0.25">
      <c r="A695" s="13"/>
    </row>
    <row r="696" spans="1:1" x14ac:dyDescent="0.25">
      <c r="A696" s="13"/>
    </row>
    <row r="697" spans="1:1" x14ac:dyDescent="0.25">
      <c r="A697" s="13"/>
    </row>
    <row r="698" spans="1:1" x14ac:dyDescent="0.25">
      <c r="A698" s="13"/>
    </row>
    <row r="699" spans="1:1" x14ac:dyDescent="0.25">
      <c r="A699" s="13"/>
    </row>
    <row r="700" spans="1:1" x14ac:dyDescent="0.25">
      <c r="A700" s="13"/>
    </row>
    <row r="701" spans="1:1" x14ac:dyDescent="0.25">
      <c r="A701" s="13"/>
    </row>
    <row r="702" spans="1:1" x14ac:dyDescent="0.25">
      <c r="A702" s="13"/>
    </row>
    <row r="703" spans="1:1" x14ac:dyDescent="0.25">
      <c r="A703" s="13"/>
    </row>
    <row r="704" spans="1:1" x14ac:dyDescent="0.25">
      <c r="A704" s="13"/>
    </row>
    <row r="705" spans="1:1" x14ac:dyDescent="0.25">
      <c r="A705" s="13"/>
    </row>
    <row r="706" spans="1:1" x14ac:dyDescent="0.25">
      <c r="A706" s="13"/>
    </row>
    <row r="707" spans="1:1" x14ac:dyDescent="0.25">
      <c r="A707" s="13"/>
    </row>
    <row r="708" spans="1:1" x14ac:dyDescent="0.25">
      <c r="A708" s="13"/>
    </row>
    <row r="709" spans="1:1" x14ac:dyDescent="0.25">
      <c r="A709" s="13"/>
    </row>
    <row r="710" spans="1:1" x14ac:dyDescent="0.25">
      <c r="A710" s="13"/>
    </row>
    <row r="711" spans="1:1" x14ac:dyDescent="0.25">
      <c r="A711" s="13"/>
    </row>
    <row r="712" spans="1:1" x14ac:dyDescent="0.25">
      <c r="A712" s="13"/>
    </row>
    <row r="713" spans="1:1" x14ac:dyDescent="0.25">
      <c r="A713" s="13"/>
    </row>
    <row r="714" spans="1:1" x14ac:dyDescent="0.25">
      <c r="A714" s="13"/>
    </row>
    <row r="715" spans="1:1" x14ac:dyDescent="0.25">
      <c r="A715" s="13"/>
    </row>
    <row r="716" spans="1:1" x14ac:dyDescent="0.25">
      <c r="A716" s="13"/>
    </row>
    <row r="717" spans="1:1" x14ac:dyDescent="0.25">
      <c r="A717" s="13"/>
    </row>
    <row r="718" spans="1:1" x14ac:dyDescent="0.25">
      <c r="A718" s="13"/>
    </row>
    <row r="719" spans="1:1" x14ac:dyDescent="0.25">
      <c r="A719" s="13"/>
    </row>
    <row r="720" spans="1:1" x14ac:dyDescent="0.25">
      <c r="A720" s="13"/>
    </row>
    <row r="721" spans="1:1" x14ac:dyDescent="0.25">
      <c r="A721" s="13"/>
    </row>
    <row r="722" spans="1:1" x14ac:dyDescent="0.25">
      <c r="A722" s="13"/>
    </row>
    <row r="723" spans="1:1" x14ac:dyDescent="0.25">
      <c r="A723" s="13"/>
    </row>
    <row r="724" spans="1:1" x14ac:dyDescent="0.25">
      <c r="A724" s="13"/>
    </row>
    <row r="725" spans="1:1" x14ac:dyDescent="0.25">
      <c r="A725" s="13"/>
    </row>
    <row r="726" spans="1:1" x14ac:dyDescent="0.25">
      <c r="A726" s="13"/>
    </row>
    <row r="727" spans="1:1" x14ac:dyDescent="0.25">
      <c r="A727" s="13"/>
    </row>
    <row r="728" spans="1:1" x14ac:dyDescent="0.25">
      <c r="A728" s="13"/>
    </row>
    <row r="729" spans="1:1" x14ac:dyDescent="0.25">
      <c r="A729" s="13"/>
    </row>
    <row r="730" spans="1:1" x14ac:dyDescent="0.25">
      <c r="A730" s="13"/>
    </row>
    <row r="731" spans="1:1" x14ac:dyDescent="0.25">
      <c r="A731" s="13"/>
    </row>
    <row r="732" spans="1:1" x14ac:dyDescent="0.25">
      <c r="A732" s="13"/>
    </row>
    <row r="733" spans="1:1" x14ac:dyDescent="0.25">
      <c r="A733" s="13"/>
    </row>
    <row r="734" spans="1:1" x14ac:dyDescent="0.25">
      <c r="A734" s="13"/>
    </row>
    <row r="735" spans="1:1" x14ac:dyDescent="0.25">
      <c r="A735" s="13"/>
    </row>
    <row r="736" spans="1:1" x14ac:dyDescent="0.25">
      <c r="A736" s="13"/>
    </row>
    <row r="737" spans="1:1" x14ac:dyDescent="0.25">
      <c r="A737" s="13"/>
    </row>
    <row r="738" spans="1:1" x14ac:dyDescent="0.25">
      <c r="A738" s="13"/>
    </row>
    <row r="739" spans="1:1" x14ac:dyDescent="0.25">
      <c r="A739" s="13"/>
    </row>
    <row r="740" spans="1:1" x14ac:dyDescent="0.25">
      <c r="A740" s="13"/>
    </row>
    <row r="741" spans="1:1" x14ac:dyDescent="0.25">
      <c r="A741" s="13"/>
    </row>
    <row r="742" spans="1:1" x14ac:dyDescent="0.25">
      <c r="A742" s="13"/>
    </row>
    <row r="743" spans="1:1" x14ac:dyDescent="0.25">
      <c r="A743" s="13"/>
    </row>
    <row r="744" spans="1:1" x14ac:dyDescent="0.25">
      <c r="A744" s="13"/>
    </row>
    <row r="745" spans="1:1" x14ac:dyDescent="0.25">
      <c r="A745" s="13"/>
    </row>
    <row r="746" spans="1:1" x14ac:dyDescent="0.25">
      <c r="A746" s="13"/>
    </row>
    <row r="747" spans="1:1" x14ac:dyDescent="0.25">
      <c r="A747" s="13"/>
    </row>
    <row r="748" spans="1:1" x14ac:dyDescent="0.25">
      <c r="A748" s="13"/>
    </row>
    <row r="749" spans="1:1" x14ac:dyDescent="0.25">
      <c r="A749" s="13"/>
    </row>
    <row r="750" spans="1:1" x14ac:dyDescent="0.25">
      <c r="A750" s="13"/>
    </row>
    <row r="751" spans="1:1" x14ac:dyDescent="0.25">
      <c r="A751" s="13"/>
    </row>
    <row r="752" spans="1:1" x14ac:dyDescent="0.25">
      <c r="A752" s="13"/>
    </row>
    <row r="753" spans="1:1" x14ac:dyDescent="0.25">
      <c r="A753" s="13"/>
    </row>
    <row r="754" spans="1:1" x14ac:dyDescent="0.25">
      <c r="A754" s="13"/>
    </row>
    <row r="755" spans="1:1" x14ac:dyDescent="0.25">
      <c r="A755" s="13"/>
    </row>
    <row r="756" spans="1:1" x14ac:dyDescent="0.25">
      <c r="A756" s="13"/>
    </row>
    <row r="757" spans="1:1" x14ac:dyDescent="0.25">
      <c r="A757" s="13"/>
    </row>
    <row r="758" spans="1:1" x14ac:dyDescent="0.25">
      <c r="A758" s="13"/>
    </row>
    <row r="759" spans="1:1" x14ac:dyDescent="0.25">
      <c r="A759" s="13"/>
    </row>
    <row r="760" spans="1:1" x14ac:dyDescent="0.25">
      <c r="A760" s="13"/>
    </row>
    <row r="761" spans="1:1" x14ac:dyDescent="0.25">
      <c r="A761" s="13"/>
    </row>
    <row r="762" spans="1:1" x14ac:dyDescent="0.25">
      <c r="A762" s="13"/>
    </row>
    <row r="763" spans="1:1" x14ac:dyDescent="0.25">
      <c r="A763" s="13"/>
    </row>
    <row r="764" spans="1:1" x14ac:dyDescent="0.25">
      <c r="A764" s="13"/>
    </row>
    <row r="765" spans="1:1" x14ac:dyDescent="0.25">
      <c r="A765" s="13"/>
    </row>
    <row r="766" spans="1:1" x14ac:dyDescent="0.25">
      <c r="A766" s="13"/>
    </row>
    <row r="767" spans="1:1" x14ac:dyDescent="0.25">
      <c r="A767" s="13"/>
    </row>
    <row r="768" spans="1:1" x14ac:dyDescent="0.25">
      <c r="A768" s="13"/>
    </row>
    <row r="769" spans="1:1" x14ac:dyDescent="0.25">
      <c r="A769" s="13"/>
    </row>
    <row r="770" spans="1:1" x14ac:dyDescent="0.25">
      <c r="A770" s="13"/>
    </row>
    <row r="771" spans="1:1" x14ac:dyDescent="0.25">
      <c r="A771" s="13"/>
    </row>
    <row r="772" spans="1:1" x14ac:dyDescent="0.25">
      <c r="A772" s="13"/>
    </row>
    <row r="773" spans="1:1" x14ac:dyDescent="0.25">
      <c r="A773" s="13"/>
    </row>
    <row r="774" spans="1:1" x14ac:dyDescent="0.25">
      <c r="A774" s="13"/>
    </row>
    <row r="775" spans="1:1" x14ac:dyDescent="0.25">
      <c r="A775" s="13"/>
    </row>
    <row r="776" spans="1:1" x14ac:dyDescent="0.25">
      <c r="A776" s="13"/>
    </row>
    <row r="777" spans="1:1" x14ac:dyDescent="0.25">
      <c r="A777" s="13"/>
    </row>
    <row r="778" spans="1:1" x14ac:dyDescent="0.25">
      <c r="A778" s="13"/>
    </row>
    <row r="779" spans="1:1" x14ac:dyDescent="0.25">
      <c r="A779" s="13"/>
    </row>
    <row r="780" spans="1:1" x14ac:dyDescent="0.25">
      <c r="A780" s="13"/>
    </row>
    <row r="781" spans="1:1" x14ac:dyDescent="0.25">
      <c r="A781" s="13"/>
    </row>
    <row r="782" spans="1:1" x14ac:dyDescent="0.25">
      <c r="A782" s="13"/>
    </row>
    <row r="783" spans="1:1" x14ac:dyDescent="0.25">
      <c r="A783" s="13"/>
    </row>
    <row r="784" spans="1:1" x14ac:dyDescent="0.25">
      <c r="A784" s="13"/>
    </row>
    <row r="785" spans="1:1" x14ac:dyDescent="0.25">
      <c r="A785" s="13"/>
    </row>
    <row r="786" spans="1:1" x14ac:dyDescent="0.25">
      <c r="A786" s="13"/>
    </row>
    <row r="787" spans="1:1" x14ac:dyDescent="0.25">
      <c r="A787" s="13"/>
    </row>
    <row r="788" spans="1:1" x14ac:dyDescent="0.25">
      <c r="A788" s="13"/>
    </row>
    <row r="789" spans="1:1" x14ac:dyDescent="0.25">
      <c r="A789" s="13"/>
    </row>
    <row r="790" spans="1:1" x14ac:dyDescent="0.25">
      <c r="A790" s="13"/>
    </row>
    <row r="791" spans="1:1" x14ac:dyDescent="0.25">
      <c r="A791" s="13"/>
    </row>
    <row r="792" spans="1:1" x14ac:dyDescent="0.25">
      <c r="A792" s="13"/>
    </row>
    <row r="793" spans="1:1" x14ac:dyDescent="0.25">
      <c r="A793" s="13"/>
    </row>
    <row r="794" spans="1:1" x14ac:dyDescent="0.25">
      <c r="A794" s="13"/>
    </row>
    <row r="795" spans="1:1" x14ac:dyDescent="0.25">
      <c r="A795" s="13"/>
    </row>
    <row r="796" spans="1:1" x14ac:dyDescent="0.25">
      <c r="A796" s="13"/>
    </row>
    <row r="797" spans="1:1" x14ac:dyDescent="0.25">
      <c r="A797" s="13"/>
    </row>
    <row r="798" spans="1:1" x14ac:dyDescent="0.25">
      <c r="A798" s="13"/>
    </row>
    <row r="799" spans="1:1" x14ac:dyDescent="0.25">
      <c r="A799" s="13"/>
    </row>
    <row r="800" spans="1:1" x14ac:dyDescent="0.25">
      <c r="A800" s="13"/>
    </row>
    <row r="801" spans="1:1" x14ac:dyDescent="0.25">
      <c r="A801" s="13"/>
    </row>
    <row r="802" spans="1:1" x14ac:dyDescent="0.25">
      <c r="A802" s="13"/>
    </row>
    <row r="803" spans="1:1" x14ac:dyDescent="0.25">
      <c r="A803" s="13"/>
    </row>
    <row r="804" spans="1:1" x14ac:dyDescent="0.25">
      <c r="A804" s="13"/>
    </row>
    <row r="805" spans="1:1" x14ac:dyDescent="0.25">
      <c r="A805" s="13"/>
    </row>
    <row r="806" spans="1:1" x14ac:dyDescent="0.25">
      <c r="A806" s="13"/>
    </row>
    <row r="807" spans="1:1" x14ac:dyDescent="0.25">
      <c r="A807" s="13"/>
    </row>
    <row r="808" spans="1:1" x14ac:dyDescent="0.25">
      <c r="A808" s="13"/>
    </row>
    <row r="809" spans="1:1" x14ac:dyDescent="0.25">
      <c r="A809" s="13"/>
    </row>
    <row r="810" spans="1:1" x14ac:dyDescent="0.25">
      <c r="A810" s="13"/>
    </row>
    <row r="811" spans="1:1" x14ac:dyDescent="0.25">
      <c r="A811" s="13"/>
    </row>
    <row r="812" spans="1:1" x14ac:dyDescent="0.25">
      <c r="A812" s="13"/>
    </row>
    <row r="813" spans="1:1" x14ac:dyDescent="0.25">
      <c r="A813" s="13"/>
    </row>
    <row r="814" spans="1:1" x14ac:dyDescent="0.25">
      <c r="A814" s="13"/>
    </row>
    <row r="815" spans="1:1" x14ac:dyDescent="0.25">
      <c r="A815" s="13"/>
    </row>
    <row r="816" spans="1:1" x14ac:dyDescent="0.25">
      <c r="A816" s="13"/>
    </row>
    <row r="817" spans="1:1" x14ac:dyDescent="0.25">
      <c r="A817" s="13"/>
    </row>
    <row r="818" spans="1:1" x14ac:dyDescent="0.25">
      <c r="A818" s="13"/>
    </row>
    <row r="819" spans="1:1" x14ac:dyDescent="0.25">
      <c r="A819" s="13"/>
    </row>
    <row r="820" spans="1:1" x14ac:dyDescent="0.25">
      <c r="A820" s="13"/>
    </row>
    <row r="821" spans="1:1" x14ac:dyDescent="0.25">
      <c r="A821" s="13"/>
    </row>
    <row r="822" spans="1:1" x14ac:dyDescent="0.25">
      <c r="A822" s="13"/>
    </row>
    <row r="823" spans="1:1" x14ac:dyDescent="0.25">
      <c r="A823" s="13"/>
    </row>
    <row r="824" spans="1:1" x14ac:dyDescent="0.25">
      <c r="A824" s="13"/>
    </row>
    <row r="825" spans="1:1" x14ac:dyDescent="0.25">
      <c r="A825" s="13"/>
    </row>
    <row r="826" spans="1:1" x14ac:dyDescent="0.25">
      <c r="A826" s="13"/>
    </row>
    <row r="827" spans="1:1" x14ac:dyDescent="0.25">
      <c r="A827" s="13"/>
    </row>
    <row r="828" spans="1:1" x14ac:dyDescent="0.25">
      <c r="A828" s="13"/>
    </row>
    <row r="829" spans="1:1" x14ac:dyDescent="0.25">
      <c r="A829" s="13"/>
    </row>
    <row r="830" spans="1:1" x14ac:dyDescent="0.25">
      <c r="A830" s="13"/>
    </row>
    <row r="831" spans="1:1" x14ac:dyDescent="0.25">
      <c r="A831" s="13"/>
    </row>
    <row r="832" spans="1:1" x14ac:dyDescent="0.25">
      <c r="A832" s="13"/>
    </row>
    <row r="833" spans="1:1" x14ac:dyDescent="0.25">
      <c r="A833" s="13"/>
    </row>
    <row r="834" spans="1:1" x14ac:dyDescent="0.25">
      <c r="A834" s="13"/>
    </row>
    <row r="835" spans="1:1" x14ac:dyDescent="0.25">
      <c r="A835" s="13"/>
    </row>
    <row r="836" spans="1:1" x14ac:dyDescent="0.25">
      <c r="A836" s="13"/>
    </row>
    <row r="837" spans="1:1" x14ac:dyDescent="0.25">
      <c r="A837" s="13"/>
    </row>
    <row r="838" spans="1:1" x14ac:dyDescent="0.25">
      <c r="A838" s="13"/>
    </row>
    <row r="839" spans="1:1" x14ac:dyDescent="0.25">
      <c r="A839" s="13"/>
    </row>
    <row r="840" spans="1:1" x14ac:dyDescent="0.25">
      <c r="A840" s="13"/>
    </row>
    <row r="841" spans="1:1" x14ac:dyDescent="0.25">
      <c r="A841" s="13"/>
    </row>
    <row r="842" spans="1:1" x14ac:dyDescent="0.25">
      <c r="A842" s="13"/>
    </row>
    <row r="843" spans="1:1" x14ac:dyDescent="0.25">
      <c r="A843" s="13"/>
    </row>
    <row r="844" spans="1:1" x14ac:dyDescent="0.25">
      <c r="A844" s="13"/>
    </row>
    <row r="845" spans="1:1" x14ac:dyDescent="0.25">
      <c r="A845" s="13"/>
    </row>
    <row r="846" spans="1:1" x14ac:dyDescent="0.25">
      <c r="A846" s="13"/>
    </row>
    <row r="847" spans="1:1" x14ac:dyDescent="0.25">
      <c r="A847" s="13"/>
    </row>
    <row r="848" spans="1:1" x14ac:dyDescent="0.25">
      <c r="A848" s="13"/>
    </row>
    <row r="849" spans="1:1" x14ac:dyDescent="0.25">
      <c r="A849" s="13"/>
    </row>
    <row r="850" spans="1:1" x14ac:dyDescent="0.25">
      <c r="A850" s="13"/>
    </row>
    <row r="851" spans="1:1" x14ac:dyDescent="0.25">
      <c r="A851" s="13"/>
    </row>
    <row r="852" spans="1:1" x14ac:dyDescent="0.25">
      <c r="A852" s="13"/>
    </row>
    <row r="853" spans="1:1" x14ac:dyDescent="0.25">
      <c r="A853" s="13"/>
    </row>
    <row r="854" spans="1:1" x14ac:dyDescent="0.25">
      <c r="A854" s="13"/>
    </row>
    <row r="855" spans="1:1" x14ac:dyDescent="0.25">
      <c r="A855" s="13"/>
    </row>
    <row r="856" spans="1:1" x14ac:dyDescent="0.25">
      <c r="A856" s="13"/>
    </row>
    <row r="857" spans="1:1" x14ac:dyDescent="0.25">
      <c r="A857" s="13"/>
    </row>
    <row r="858" spans="1:1" x14ac:dyDescent="0.25">
      <c r="A858" s="13"/>
    </row>
    <row r="859" spans="1:1" x14ac:dyDescent="0.25">
      <c r="A859" s="13"/>
    </row>
    <row r="860" spans="1:1" x14ac:dyDescent="0.25">
      <c r="A860" s="13"/>
    </row>
    <row r="861" spans="1:1" x14ac:dyDescent="0.25">
      <c r="A861" s="13"/>
    </row>
    <row r="862" spans="1:1" x14ac:dyDescent="0.25">
      <c r="A862" s="13"/>
    </row>
    <row r="863" spans="1:1" x14ac:dyDescent="0.25">
      <c r="A863" s="13"/>
    </row>
    <row r="864" spans="1:1" x14ac:dyDescent="0.25">
      <c r="A864" s="13"/>
    </row>
    <row r="865" spans="1:1" x14ac:dyDescent="0.25">
      <c r="A865" s="13"/>
    </row>
    <row r="866" spans="1:1" x14ac:dyDescent="0.25">
      <c r="A866" s="13"/>
    </row>
    <row r="867" spans="1:1" x14ac:dyDescent="0.25">
      <c r="A867" s="13"/>
    </row>
    <row r="868" spans="1:1" x14ac:dyDescent="0.25">
      <c r="A868" s="13"/>
    </row>
    <row r="869" spans="1:1" x14ac:dyDescent="0.25">
      <c r="A869" s="13"/>
    </row>
    <row r="870" spans="1:1" x14ac:dyDescent="0.25">
      <c r="A870" s="13"/>
    </row>
    <row r="871" spans="1:1" x14ac:dyDescent="0.25">
      <c r="A871" s="13"/>
    </row>
    <row r="872" spans="1:1" x14ac:dyDescent="0.25">
      <c r="A872" s="13"/>
    </row>
    <row r="873" spans="1:1" x14ac:dyDescent="0.25">
      <c r="A873" s="13"/>
    </row>
    <row r="874" spans="1:1" x14ac:dyDescent="0.25">
      <c r="A874" s="13"/>
    </row>
    <row r="875" spans="1:1" x14ac:dyDescent="0.25">
      <c r="A875" s="13"/>
    </row>
    <row r="876" spans="1:1" x14ac:dyDescent="0.25">
      <c r="A876" s="13"/>
    </row>
    <row r="877" spans="1:1" x14ac:dyDescent="0.25">
      <c r="A877" s="13"/>
    </row>
    <row r="878" spans="1:1" x14ac:dyDescent="0.25">
      <c r="A878" s="13"/>
    </row>
    <row r="879" spans="1:1" x14ac:dyDescent="0.25">
      <c r="A879" s="13"/>
    </row>
    <row r="880" spans="1:1" x14ac:dyDescent="0.25">
      <c r="A880" s="13"/>
    </row>
    <row r="881" spans="1:1" x14ac:dyDescent="0.25">
      <c r="A881" s="13"/>
    </row>
    <row r="882" spans="1:1" x14ac:dyDescent="0.25">
      <c r="A882" s="13"/>
    </row>
    <row r="883" spans="1:1" x14ac:dyDescent="0.25">
      <c r="A883" s="13"/>
    </row>
    <row r="884" spans="1:1" x14ac:dyDescent="0.25">
      <c r="A884" s="13"/>
    </row>
    <row r="885" spans="1:1" x14ac:dyDescent="0.25">
      <c r="A885" s="13"/>
    </row>
    <row r="886" spans="1:1" x14ac:dyDescent="0.25">
      <c r="A886" s="13"/>
    </row>
    <row r="887" spans="1:1" x14ac:dyDescent="0.25">
      <c r="A887" s="13"/>
    </row>
    <row r="888" spans="1:1" x14ac:dyDescent="0.25">
      <c r="A888" s="13"/>
    </row>
    <row r="889" spans="1:1" x14ac:dyDescent="0.25">
      <c r="A889" s="13"/>
    </row>
    <row r="890" spans="1:1" x14ac:dyDescent="0.25">
      <c r="A890" s="13"/>
    </row>
    <row r="891" spans="1:1" x14ac:dyDescent="0.25">
      <c r="A891" s="13"/>
    </row>
    <row r="892" spans="1:1" x14ac:dyDescent="0.25">
      <c r="A892" s="13"/>
    </row>
    <row r="893" spans="1:1" x14ac:dyDescent="0.25">
      <c r="A893" s="13"/>
    </row>
    <row r="894" spans="1:1" x14ac:dyDescent="0.25">
      <c r="A894" s="13"/>
    </row>
    <row r="895" spans="1:1" x14ac:dyDescent="0.25">
      <c r="A895" s="13"/>
    </row>
    <row r="896" spans="1:1" x14ac:dyDescent="0.25">
      <c r="A896" s="13"/>
    </row>
    <row r="897" spans="1:1" x14ac:dyDescent="0.25">
      <c r="A897" s="13"/>
    </row>
    <row r="898" spans="1:1" x14ac:dyDescent="0.25">
      <c r="A898" s="13"/>
    </row>
    <row r="899" spans="1:1" x14ac:dyDescent="0.25">
      <c r="A899" s="13"/>
    </row>
    <row r="900" spans="1:1" x14ac:dyDescent="0.25">
      <c r="A900" s="13"/>
    </row>
    <row r="901" spans="1:1" x14ac:dyDescent="0.25">
      <c r="A901" s="13"/>
    </row>
    <row r="902" spans="1:1" x14ac:dyDescent="0.25">
      <c r="A902" s="13"/>
    </row>
    <row r="903" spans="1:1" x14ac:dyDescent="0.25">
      <c r="A903" s="13"/>
    </row>
    <row r="904" spans="1:1" x14ac:dyDescent="0.25">
      <c r="A904" s="13"/>
    </row>
    <row r="905" spans="1:1" x14ac:dyDescent="0.25">
      <c r="A905" s="13"/>
    </row>
    <row r="906" spans="1:1" x14ac:dyDescent="0.25">
      <c r="A906" s="13"/>
    </row>
    <row r="907" spans="1:1" x14ac:dyDescent="0.25">
      <c r="A907" s="13"/>
    </row>
    <row r="908" spans="1:1" x14ac:dyDescent="0.25">
      <c r="A908" s="13"/>
    </row>
    <row r="909" spans="1:1" x14ac:dyDescent="0.25">
      <c r="A909" s="13"/>
    </row>
    <row r="910" spans="1:1" x14ac:dyDescent="0.25">
      <c r="A910" s="13"/>
    </row>
    <row r="911" spans="1:1" x14ac:dyDescent="0.25">
      <c r="A911" s="13"/>
    </row>
    <row r="912" spans="1:1" x14ac:dyDescent="0.25">
      <c r="A912" s="13"/>
    </row>
    <row r="913" spans="1:1" x14ac:dyDescent="0.25">
      <c r="A913" s="13"/>
    </row>
    <row r="914" spans="1:1" x14ac:dyDescent="0.25">
      <c r="A914" s="13"/>
    </row>
    <row r="915" spans="1:1" x14ac:dyDescent="0.25">
      <c r="A915" s="13"/>
    </row>
    <row r="916" spans="1:1" x14ac:dyDescent="0.25">
      <c r="A916" s="13"/>
    </row>
    <row r="917" spans="1:1" x14ac:dyDescent="0.25">
      <c r="A917" s="13"/>
    </row>
    <row r="918" spans="1:1" x14ac:dyDescent="0.25">
      <c r="A918" s="13"/>
    </row>
    <row r="919" spans="1:1" x14ac:dyDescent="0.25">
      <c r="A919" s="13"/>
    </row>
    <row r="920" spans="1:1" x14ac:dyDescent="0.25">
      <c r="A920" s="13"/>
    </row>
    <row r="921" spans="1:1" x14ac:dyDescent="0.25">
      <c r="A921" s="13"/>
    </row>
    <row r="922" spans="1:1" x14ac:dyDescent="0.25">
      <c r="A922" s="13"/>
    </row>
    <row r="923" spans="1:1" x14ac:dyDescent="0.25">
      <c r="A923" s="13"/>
    </row>
    <row r="924" spans="1:1" x14ac:dyDescent="0.25">
      <c r="A924" s="13"/>
    </row>
    <row r="925" spans="1:1" x14ac:dyDescent="0.25">
      <c r="A925" s="13"/>
    </row>
    <row r="926" spans="1:1" x14ac:dyDescent="0.25">
      <c r="A926" s="13"/>
    </row>
    <row r="927" spans="1:1" x14ac:dyDescent="0.25">
      <c r="A927" s="13"/>
    </row>
    <row r="928" spans="1:1" x14ac:dyDescent="0.25">
      <c r="A928" s="13"/>
    </row>
    <row r="929" spans="1:1" x14ac:dyDescent="0.25">
      <c r="A929" s="13"/>
    </row>
    <row r="930" spans="1:1" x14ac:dyDescent="0.25">
      <c r="A930" s="13"/>
    </row>
    <row r="931" spans="1:1" x14ac:dyDescent="0.25">
      <c r="A931" s="13"/>
    </row>
    <row r="932" spans="1:1" x14ac:dyDescent="0.25">
      <c r="A932" s="13"/>
    </row>
    <row r="933" spans="1:1" x14ac:dyDescent="0.25">
      <c r="A933" s="13"/>
    </row>
    <row r="934" spans="1:1" x14ac:dyDescent="0.25">
      <c r="A934" s="13"/>
    </row>
    <row r="935" spans="1:1" x14ac:dyDescent="0.25">
      <c r="A935" s="13"/>
    </row>
    <row r="936" spans="1:1" x14ac:dyDescent="0.25">
      <c r="A936" s="13"/>
    </row>
    <row r="937" spans="1:1" x14ac:dyDescent="0.25">
      <c r="A937" s="13"/>
    </row>
    <row r="938" spans="1:1" x14ac:dyDescent="0.25">
      <c r="A938" s="13"/>
    </row>
    <row r="939" spans="1:1" x14ac:dyDescent="0.25">
      <c r="A939" s="13"/>
    </row>
    <row r="940" spans="1:1" x14ac:dyDescent="0.25">
      <c r="A940" s="13"/>
    </row>
    <row r="941" spans="1:1" x14ac:dyDescent="0.25">
      <c r="A941" s="13"/>
    </row>
    <row r="942" spans="1:1" x14ac:dyDescent="0.25">
      <c r="A942" s="13"/>
    </row>
    <row r="943" spans="1:1" x14ac:dyDescent="0.25">
      <c r="A943" s="13"/>
    </row>
    <row r="944" spans="1:1" x14ac:dyDescent="0.25">
      <c r="A944" s="13"/>
    </row>
    <row r="945" spans="1:1" x14ac:dyDescent="0.25">
      <c r="A945" s="13"/>
    </row>
    <row r="946" spans="1:1" x14ac:dyDescent="0.25">
      <c r="A946" s="13"/>
    </row>
    <row r="947" spans="1:1" x14ac:dyDescent="0.25">
      <c r="A947" s="13"/>
    </row>
    <row r="948" spans="1:1" x14ac:dyDescent="0.25">
      <c r="A948" s="13"/>
    </row>
    <row r="949" spans="1:1" x14ac:dyDescent="0.25">
      <c r="A949" s="13"/>
    </row>
    <row r="950" spans="1:1" x14ac:dyDescent="0.25">
      <c r="A950" s="13"/>
    </row>
    <row r="951" spans="1:1" x14ac:dyDescent="0.25">
      <c r="A951" s="13"/>
    </row>
    <row r="952" spans="1:1" x14ac:dyDescent="0.25">
      <c r="A952" s="13"/>
    </row>
    <row r="953" spans="1:1" x14ac:dyDescent="0.25">
      <c r="A953" s="13"/>
    </row>
    <row r="954" spans="1:1" x14ac:dyDescent="0.25">
      <c r="A954" s="13"/>
    </row>
    <row r="955" spans="1:1" x14ac:dyDescent="0.25">
      <c r="A955" s="13"/>
    </row>
    <row r="956" spans="1:1" x14ac:dyDescent="0.25">
      <c r="A956" s="13"/>
    </row>
    <row r="957" spans="1:1" x14ac:dyDescent="0.25">
      <c r="A957" s="13"/>
    </row>
    <row r="958" spans="1:1" x14ac:dyDescent="0.25">
      <c r="A958" s="13"/>
    </row>
    <row r="959" spans="1:1" x14ac:dyDescent="0.25">
      <c r="A959" s="13"/>
    </row>
    <row r="960" spans="1:1" x14ac:dyDescent="0.25">
      <c r="A960" s="13"/>
    </row>
    <row r="961" spans="1:1" x14ac:dyDescent="0.25">
      <c r="A961" s="13"/>
    </row>
    <row r="962" spans="1:1" x14ac:dyDescent="0.25">
      <c r="A962" s="13"/>
    </row>
    <row r="963" spans="1:1" x14ac:dyDescent="0.25">
      <c r="A963" s="13"/>
    </row>
    <row r="964" spans="1:1" x14ac:dyDescent="0.25">
      <c r="A964" s="13"/>
    </row>
    <row r="965" spans="1:1" x14ac:dyDescent="0.25">
      <c r="A965" s="13"/>
    </row>
    <row r="966" spans="1:1" x14ac:dyDescent="0.25">
      <c r="A966" s="13"/>
    </row>
    <row r="967" spans="1:1" x14ac:dyDescent="0.25">
      <c r="A967" s="13"/>
    </row>
    <row r="968" spans="1:1" x14ac:dyDescent="0.25">
      <c r="A968" s="13"/>
    </row>
    <row r="969" spans="1:1" x14ac:dyDescent="0.25">
      <c r="A969" s="13"/>
    </row>
    <row r="970" spans="1:1" x14ac:dyDescent="0.25">
      <c r="A970" s="13"/>
    </row>
    <row r="971" spans="1:1" x14ac:dyDescent="0.25">
      <c r="A971" s="13"/>
    </row>
    <row r="972" spans="1:1" x14ac:dyDescent="0.25">
      <c r="A972" s="13"/>
    </row>
    <row r="973" spans="1:1" x14ac:dyDescent="0.25">
      <c r="A973" s="13"/>
    </row>
    <row r="974" spans="1:1" x14ac:dyDescent="0.25">
      <c r="A974" s="13"/>
    </row>
    <row r="975" spans="1:1" x14ac:dyDescent="0.25">
      <c r="A975" s="13"/>
    </row>
    <row r="976" spans="1:1" x14ac:dyDescent="0.25">
      <c r="A976" s="13"/>
    </row>
    <row r="977" spans="1:1" x14ac:dyDescent="0.25">
      <c r="A977" s="13"/>
    </row>
    <row r="978" spans="1:1" x14ac:dyDescent="0.25">
      <c r="A978" s="13"/>
    </row>
    <row r="979" spans="1:1" x14ac:dyDescent="0.25">
      <c r="A979" s="13"/>
    </row>
    <row r="980" spans="1:1" x14ac:dyDescent="0.25">
      <c r="A980" s="13"/>
    </row>
    <row r="981" spans="1:1" x14ac:dyDescent="0.25">
      <c r="A981" s="13"/>
    </row>
    <row r="982" spans="1:1" x14ac:dyDescent="0.25">
      <c r="A982" s="13"/>
    </row>
    <row r="983" spans="1:1" x14ac:dyDescent="0.25">
      <c r="A983" s="13"/>
    </row>
    <row r="984" spans="1:1" x14ac:dyDescent="0.25">
      <c r="A984" s="13"/>
    </row>
    <row r="985" spans="1:1" x14ac:dyDescent="0.25">
      <c r="A985" s="13"/>
    </row>
    <row r="986" spans="1:1" x14ac:dyDescent="0.25">
      <c r="A986" s="13"/>
    </row>
    <row r="987" spans="1:1" x14ac:dyDescent="0.25">
      <c r="A987" s="13"/>
    </row>
    <row r="988" spans="1:1" x14ac:dyDescent="0.25">
      <c r="A988" s="13"/>
    </row>
    <row r="989" spans="1:1" x14ac:dyDescent="0.25">
      <c r="A989" s="13"/>
    </row>
    <row r="990" spans="1:1" x14ac:dyDescent="0.25">
      <c r="A990" s="13"/>
    </row>
    <row r="991" spans="1:1" x14ac:dyDescent="0.25">
      <c r="A991" s="13"/>
    </row>
    <row r="992" spans="1:1" x14ac:dyDescent="0.25">
      <c r="A992" s="13"/>
    </row>
    <row r="993" spans="1:1" x14ac:dyDescent="0.25">
      <c r="A993" s="13"/>
    </row>
    <row r="994" spans="1:1" x14ac:dyDescent="0.25">
      <c r="A994" s="13"/>
    </row>
    <row r="995" spans="1:1" x14ac:dyDescent="0.25">
      <c r="A995" s="13"/>
    </row>
    <row r="996" spans="1:1" x14ac:dyDescent="0.25">
      <c r="A996" s="13"/>
    </row>
    <row r="997" spans="1:1" x14ac:dyDescent="0.25">
      <c r="A997" s="13"/>
    </row>
    <row r="998" spans="1:1" x14ac:dyDescent="0.25">
      <c r="A998" s="13"/>
    </row>
    <row r="999" spans="1:1" x14ac:dyDescent="0.25">
      <c r="A999" s="13"/>
    </row>
    <row r="1000" spans="1:1" x14ac:dyDescent="0.25">
      <c r="A1000" s="1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2</vt:i4>
      </vt:variant>
    </vt:vector>
  </HeadingPairs>
  <TitlesOfParts>
    <vt:vector size="2" baseType="lpstr">
      <vt:lpstr>אופציה 2 - הפקדה חודשית 1000 שק</vt:lpstr>
      <vt:lpstr>נתוני רווח של S&amp;P 500 בעשורים ה</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ישראל יוד</cp:lastModifiedBy>
  <dcterms:modified xsi:type="dcterms:W3CDTF">2025-07-27T06:47:35Z</dcterms:modified>
</cp:coreProperties>
</file>