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Workbook______________"/>
  <mc:AlternateContent xmlns:mc="http://schemas.openxmlformats.org/markup-compatibility/2006">
    <mc:Choice Requires="x15">
      <x15ac:absPath xmlns:x15ac="http://schemas.microsoft.com/office/spreadsheetml/2010/11/ac" url="E:\אקסלים\"/>
    </mc:Choice>
  </mc:AlternateContent>
  <xr:revisionPtr revIDLastSave="0" documentId="13_ncr:1_{9FEA25D4-E05F-4A8A-B296-F915C5562F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חשבון השקעות" sheetId="11" r:id="rId1"/>
    <sheet name="דוגמה 1" sheetId="12" r:id="rId2"/>
    <sheet name="דוגמה 2" sheetId="13" r:id="rId3"/>
    <sheet name="דוגמה 3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3" l="1"/>
  <c r="I56" i="14"/>
  <c r="I54" i="14"/>
  <c r="I52" i="14"/>
  <c r="I50" i="14"/>
  <c r="I48" i="14"/>
  <c r="I46" i="14"/>
  <c r="I44" i="14"/>
  <c r="I42" i="14"/>
  <c r="I40" i="14"/>
  <c r="I38" i="14"/>
  <c r="I36" i="14"/>
  <c r="I34" i="14"/>
  <c r="I32" i="14"/>
  <c r="I30" i="14"/>
  <c r="I28" i="14"/>
  <c r="G22" i="14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D21" i="14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G16" i="14"/>
  <c r="G17" i="14" s="1"/>
  <c r="G18" i="14" s="1"/>
  <c r="G19" i="14" s="1"/>
  <c r="G20" i="14" s="1"/>
  <c r="G21" i="14" s="1"/>
  <c r="D15" i="14"/>
  <c r="D16" i="14" s="1"/>
  <c r="D17" i="14" s="1"/>
  <c r="D18" i="14" s="1"/>
  <c r="D19" i="14" s="1"/>
  <c r="D20" i="14" s="1"/>
  <c r="D14" i="14"/>
  <c r="D13" i="14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D12" i="14"/>
  <c r="G11" i="14"/>
  <c r="G12" i="14" s="1"/>
  <c r="G13" i="14" s="1"/>
  <c r="G14" i="14" s="1"/>
  <c r="G15" i="14" s="1"/>
  <c r="D11" i="14"/>
  <c r="BS10" i="14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BR10" i="14"/>
  <c r="BD10" i="14"/>
  <c r="BE10" i="14" s="1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G10" i="14"/>
  <c r="E10" i="14"/>
  <c r="E11" i="14" s="1"/>
  <c r="I56" i="13"/>
  <c r="I54" i="13"/>
  <c r="I52" i="13"/>
  <c r="I50" i="13"/>
  <c r="I48" i="13"/>
  <c r="I46" i="13"/>
  <c r="I44" i="13"/>
  <c r="I42" i="13"/>
  <c r="I40" i="13"/>
  <c r="I38" i="13"/>
  <c r="I36" i="13"/>
  <c r="I34" i="13"/>
  <c r="I32" i="13"/>
  <c r="I30" i="13"/>
  <c r="I28" i="13"/>
  <c r="D11" i="13"/>
  <c r="BR10" i="13"/>
  <c r="BS10" i="13" s="1"/>
  <c r="BT10" i="13" s="1"/>
  <c r="BU10" i="13" s="1"/>
  <c r="BV10" i="13" s="1"/>
  <c r="BW10" i="13" s="1"/>
  <c r="BX10" i="13" s="1"/>
  <c r="BY10" i="13" s="1"/>
  <c r="BZ10" i="13" s="1"/>
  <c r="CA10" i="13" s="1"/>
  <c r="CB10" i="13" s="1"/>
  <c r="CC10" i="13" s="1"/>
  <c r="BF10" i="13"/>
  <c r="BG10" i="13" s="1"/>
  <c r="BH10" i="13" s="1"/>
  <c r="BI10" i="13" s="1"/>
  <c r="BJ10" i="13" s="1"/>
  <c r="BK10" i="13" s="1"/>
  <c r="BL10" i="13" s="1"/>
  <c r="BM10" i="13" s="1"/>
  <c r="BN10" i="13" s="1"/>
  <c r="BO10" i="13" s="1"/>
  <c r="BD10" i="13"/>
  <c r="BE10" i="13" s="1"/>
  <c r="G10" i="13"/>
  <c r="E10" i="13"/>
  <c r="I56" i="12"/>
  <c r="I54" i="12"/>
  <c r="I52" i="12"/>
  <c r="I50" i="12"/>
  <c r="I48" i="12"/>
  <c r="I46" i="12"/>
  <c r="I44" i="12"/>
  <c r="I42" i="12"/>
  <c r="I40" i="12"/>
  <c r="I38" i="12"/>
  <c r="I36" i="12"/>
  <c r="I34" i="12"/>
  <c r="I32" i="12"/>
  <c r="I30" i="12"/>
  <c r="I28" i="12"/>
  <c r="D12" i="12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D63" i="12" s="1"/>
  <c r="D64" i="12" s="1"/>
  <c r="D65" i="12" s="1"/>
  <c r="D66" i="12" s="1"/>
  <c r="D67" i="12" s="1"/>
  <c r="D68" i="12" s="1"/>
  <c r="D69" i="12" s="1"/>
  <c r="G11" i="12"/>
  <c r="D11" i="12"/>
  <c r="BR10" i="12"/>
  <c r="BS10" i="12" s="1"/>
  <c r="BT10" i="12" s="1"/>
  <c r="BU10" i="12" s="1"/>
  <c r="BV10" i="12" s="1"/>
  <c r="BW10" i="12" s="1"/>
  <c r="BX10" i="12" s="1"/>
  <c r="BY10" i="12" s="1"/>
  <c r="BZ10" i="12" s="1"/>
  <c r="CA10" i="12" s="1"/>
  <c r="CB10" i="12" s="1"/>
  <c r="CC10" i="12" s="1"/>
  <c r="BD10" i="12"/>
  <c r="BE10" i="12" s="1"/>
  <c r="BF10" i="12" s="1"/>
  <c r="BG10" i="12" s="1"/>
  <c r="BH10" i="12" s="1"/>
  <c r="BI10" i="12" s="1"/>
  <c r="BJ10" i="12" s="1"/>
  <c r="BK10" i="12" s="1"/>
  <c r="BL10" i="12" s="1"/>
  <c r="BM10" i="12" s="1"/>
  <c r="BN10" i="12" s="1"/>
  <c r="BO10" i="12" s="1"/>
  <c r="G10" i="12"/>
  <c r="E10" i="12"/>
  <c r="E11" i="12" s="1"/>
  <c r="I56" i="1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G10" i="11"/>
  <c r="BR10" i="11"/>
  <c r="BS10" i="11" s="1"/>
  <c r="BT10" i="11" s="1"/>
  <c r="BU10" i="11" s="1"/>
  <c r="BV10" i="11" s="1"/>
  <c r="BW10" i="11" s="1"/>
  <c r="BX10" i="11" s="1"/>
  <c r="BY10" i="11" s="1"/>
  <c r="BZ10" i="11" s="1"/>
  <c r="CA10" i="11" s="1"/>
  <c r="CB10" i="11" s="1"/>
  <c r="CC10" i="11" s="1"/>
  <c r="BD10" i="11"/>
  <c r="BE10" i="11" s="1"/>
  <c r="BF10" i="11" s="1"/>
  <c r="BG10" i="11" s="1"/>
  <c r="BH10" i="11" s="1"/>
  <c r="BI10" i="11" s="1"/>
  <c r="BJ10" i="11" s="1"/>
  <c r="BK10" i="11" s="1"/>
  <c r="BL10" i="11" s="1"/>
  <c r="BM10" i="11" s="1"/>
  <c r="BN10" i="11" s="1"/>
  <c r="BO10" i="11" s="1"/>
  <c r="D11" i="11"/>
  <c r="D12" i="11" s="1"/>
  <c r="D13" i="11" s="1"/>
  <c r="D14" i="11" s="1"/>
  <c r="D15" i="11" s="1"/>
  <c r="D16" i="11" s="1"/>
  <c r="D17" i="11" s="1"/>
  <c r="D18" i="11" s="1"/>
  <c r="D19" i="11" s="1"/>
  <c r="E10" i="11"/>
  <c r="BR11" i="14" l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BR20" i="14" s="1"/>
  <c r="BS20" i="14" s="1"/>
  <c r="BT20" i="14" s="1"/>
  <c r="BU20" i="14" s="1"/>
  <c r="BV20" i="14" s="1"/>
  <c r="BW20" i="14" s="1"/>
  <c r="BX20" i="14" s="1"/>
  <c r="BY20" i="14" s="1"/>
  <c r="BZ20" i="14" s="1"/>
  <c r="CA20" i="14" s="1"/>
  <c r="CB20" i="14" s="1"/>
  <c r="CC20" i="14" s="1"/>
  <c r="BR21" i="14" s="1"/>
  <c r="BS21" i="14" s="1"/>
  <c r="BT21" i="14" s="1"/>
  <c r="BU21" i="14" s="1"/>
  <c r="BV21" i="14" s="1"/>
  <c r="BW21" i="14" s="1"/>
  <c r="BX21" i="14" s="1"/>
  <c r="BY21" i="14" s="1"/>
  <c r="BZ21" i="14" s="1"/>
  <c r="CA21" i="14" s="1"/>
  <c r="CB21" i="14" s="1"/>
  <c r="CC21" i="14" s="1"/>
  <c r="BR22" i="14" s="1"/>
  <c r="BS22" i="14" s="1"/>
  <c r="BT22" i="14" s="1"/>
  <c r="BU22" i="14" s="1"/>
  <c r="BV22" i="14" s="1"/>
  <c r="BW22" i="14" s="1"/>
  <c r="BX22" i="14" s="1"/>
  <c r="BY22" i="14" s="1"/>
  <c r="BZ22" i="14" s="1"/>
  <c r="CA22" i="14" s="1"/>
  <c r="CB22" i="14" s="1"/>
  <c r="CC22" i="14" s="1"/>
  <c r="BR23" i="14" s="1"/>
  <c r="BS23" i="14" s="1"/>
  <c r="BT23" i="14" s="1"/>
  <c r="BU23" i="14" s="1"/>
  <c r="BV23" i="14" s="1"/>
  <c r="BW23" i="14" s="1"/>
  <c r="BX23" i="14" s="1"/>
  <c r="BY23" i="14" s="1"/>
  <c r="BZ23" i="14" s="1"/>
  <c r="CA23" i="14" s="1"/>
  <c r="CB23" i="14" s="1"/>
  <c r="CC23" i="14" s="1"/>
  <c r="BR24" i="14" s="1"/>
  <c r="BS24" i="14" s="1"/>
  <c r="BT24" i="14" s="1"/>
  <c r="BU24" i="14" s="1"/>
  <c r="BV24" i="14" s="1"/>
  <c r="BW24" i="14" s="1"/>
  <c r="BX24" i="14" s="1"/>
  <c r="BY24" i="14" s="1"/>
  <c r="BZ24" i="14" s="1"/>
  <c r="CA24" i="14" s="1"/>
  <c r="CB24" i="14" s="1"/>
  <c r="CC24" i="14" s="1"/>
  <c r="BR25" i="14" s="1"/>
  <c r="BS25" i="14" s="1"/>
  <c r="BT25" i="14" s="1"/>
  <c r="BU25" i="14" s="1"/>
  <c r="BV25" i="14" s="1"/>
  <c r="BW25" i="14" s="1"/>
  <c r="BX25" i="14" s="1"/>
  <c r="BY25" i="14" s="1"/>
  <c r="BZ25" i="14" s="1"/>
  <c r="CA25" i="14" s="1"/>
  <c r="CB25" i="14" s="1"/>
  <c r="CC25" i="14" s="1"/>
  <c r="BR26" i="14" s="1"/>
  <c r="BS26" i="14" s="1"/>
  <c r="BT26" i="14" s="1"/>
  <c r="BU26" i="14" s="1"/>
  <c r="BV26" i="14" s="1"/>
  <c r="BW26" i="14" s="1"/>
  <c r="BX26" i="14" s="1"/>
  <c r="BY26" i="14" s="1"/>
  <c r="BZ26" i="14" s="1"/>
  <c r="CA26" i="14" s="1"/>
  <c r="CB26" i="14" s="1"/>
  <c r="CC26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BR42" i="14" s="1"/>
  <c r="BS42" i="14" s="1"/>
  <c r="BT42" i="14" s="1"/>
  <c r="BU42" i="14" s="1"/>
  <c r="BV42" i="14" s="1"/>
  <c r="BW42" i="14" s="1"/>
  <c r="BX42" i="14" s="1"/>
  <c r="BY42" i="14" s="1"/>
  <c r="BZ42" i="14" s="1"/>
  <c r="CA42" i="14" s="1"/>
  <c r="CB42" i="14" s="1"/>
  <c r="CC42" i="14" s="1"/>
  <c r="BR43" i="14" s="1"/>
  <c r="BS43" i="14" s="1"/>
  <c r="BT43" i="14" s="1"/>
  <c r="BU43" i="14" s="1"/>
  <c r="BV43" i="14" s="1"/>
  <c r="BW43" i="14" s="1"/>
  <c r="BX43" i="14" s="1"/>
  <c r="BY43" i="14" s="1"/>
  <c r="BZ43" i="14" s="1"/>
  <c r="CA43" i="14" s="1"/>
  <c r="CB43" i="14" s="1"/>
  <c r="CC43" i="14" s="1"/>
  <c r="BR44" i="14" s="1"/>
  <c r="BS44" i="14" s="1"/>
  <c r="BT44" i="14" s="1"/>
  <c r="BU44" i="14" s="1"/>
  <c r="BV44" i="14" s="1"/>
  <c r="BW44" i="14" s="1"/>
  <c r="BX44" i="14" s="1"/>
  <c r="BY44" i="14" s="1"/>
  <c r="BZ44" i="14" s="1"/>
  <c r="CA44" i="14" s="1"/>
  <c r="CB44" i="14" s="1"/>
  <c r="CC44" i="14" s="1"/>
  <c r="BR45" i="14" s="1"/>
  <c r="BS45" i="14" s="1"/>
  <c r="BT45" i="14" s="1"/>
  <c r="BU45" i="14" s="1"/>
  <c r="BV45" i="14" s="1"/>
  <c r="BW45" i="14" s="1"/>
  <c r="BX45" i="14" s="1"/>
  <c r="BY45" i="14" s="1"/>
  <c r="BZ45" i="14" s="1"/>
  <c r="CA45" i="14" s="1"/>
  <c r="CB45" i="14" s="1"/>
  <c r="CC45" i="14" s="1"/>
  <c r="BR46" i="14" s="1"/>
  <c r="BS46" i="14" s="1"/>
  <c r="BT46" i="14" s="1"/>
  <c r="BU46" i="14" s="1"/>
  <c r="BV46" i="14" s="1"/>
  <c r="BW46" i="14" s="1"/>
  <c r="BX46" i="14" s="1"/>
  <c r="BY46" i="14" s="1"/>
  <c r="BZ46" i="14" s="1"/>
  <c r="CA46" i="14" s="1"/>
  <c r="CB46" i="14" s="1"/>
  <c r="CC46" i="14" s="1"/>
  <c r="BR47" i="14" s="1"/>
  <c r="BS47" i="14" s="1"/>
  <c r="BT47" i="14" s="1"/>
  <c r="BU47" i="14" s="1"/>
  <c r="BV47" i="14" s="1"/>
  <c r="BW47" i="14" s="1"/>
  <c r="BX47" i="14" s="1"/>
  <c r="BY47" i="14" s="1"/>
  <c r="BZ47" i="14" s="1"/>
  <c r="CA47" i="14" s="1"/>
  <c r="CB47" i="14" s="1"/>
  <c r="CC47" i="14" s="1"/>
  <c r="BR48" i="14" s="1"/>
  <c r="BS48" i="14" s="1"/>
  <c r="BT48" i="14" s="1"/>
  <c r="BU48" i="14" s="1"/>
  <c r="BV48" i="14" s="1"/>
  <c r="BW48" i="14" s="1"/>
  <c r="BX48" i="14" s="1"/>
  <c r="BY48" i="14" s="1"/>
  <c r="BZ48" i="14" s="1"/>
  <c r="CA48" i="14" s="1"/>
  <c r="CB48" i="14" s="1"/>
  <c r="CC48" i="14" s="1"/>
  <c r="BR49" i="14" s="1"/>
  <c r="BS49" i="14" s="1"/>
  <c r="BT49" i="14" s="1"/>
  <c r="BU49" i="14" s="1"/>
  <c r="BV49" i="14" s="1"/>
  <c r="BW49" i="14" s="1"/>
  <c r="BX49" i="14" s="1"/>
  <c r="BY49" i="14" s="1"/>
  <c r="BZ49" i="14" s="1"/>
  <c r="CA49" i="14" s="1"/>
  <c r="CB49" i="14" s="1"/>
  <c r="CC49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BR64" i="14" s="1"/>
  <c r="BS64" i="14" s="1"/>
  <c r="BT64" i="14" s="1"/>
  <c r="BU64" i="14" s="1"/>
  <c r="BV64" i="14" s="1"/>
  <c r="BW64" i="14" s="1"/>
  <c r="BX64" i="14" s="1"/>
  <c r="BY64" i="14" s="1"/>
  <c r="BZ64" i="14" s="1"/>
  <c r="CA64" i="14" s="1"/>
  <c r="CB64" i="14" s="1"/>
  <c r="CC64" i="14" s="1"/>
  <c r="BR65" i="14" s="1"/>
  <c r="BS65" i="14" s="1"/>
  <c r="BT65" i="14" s="1"/>
  <c r="BU65" i="14" s="1"/>
  <c r="BV65" i="14" s="1"/>
  <c r="BW65" i="14" s="1"/>
  <c r="BX65" i="14" s="1"/>
  <c r="BY65" i="14" s="1"/>
  <c r="BZ65" i="14" s="1"/>
  <c r="CA65" i="14" s="1"/>
  <c r="CB65" i="14" s="1"/>
  <c r="CC65" i="14" s="1"/>
  <c r="BR66" i="14" s="1"/>
  <c r="BS66" i="14" s="1"/>
  <c r="BT66" i="14" s="1"/>
  <c r="BU66" i="14" s="1"/>
  <c r="BV66" i="14" s="1"/>
  <c r="BW66" i="14" s="1"/>
  <c r="BX66" i="14" s="1"/>
  <c r="BY66" i="14" s="1"/>
  <c r="BZ66" i="14" s="1"/>
  <c r="CA66" i="14" s="1"/>
  <c r="CB66" i="14" s="1"/>
  <c r="CC66" i="14" s="1"/>
  <c r="BR67" i="14" s="1"/>
  <c r="BS67" i="14" s="1"/>
  <c r="BT67" i="14" s="1"/>
  <c r="BU67" i="14" s="1"/>
  <c r="BV67" i="14" s="1"/>
  <c r="BW67" i="14" s="1"/>
  <c r="BX67" i="14" s="1"/>
  <c r="BY67" i="14" s="1"/>
  <c r="BZ67" i="14" s="1"/>
  <c r="CA67" i="14" s="1"/>
  <c r="CB67" i="14" s="1"/>
  <c r="CC67" i="14" s="1"/>
  <c r="BR68" i="14" s="1"/>
  <c r="BS68" i="14" s="1"/>
  <c r="BT68" i="14" s="1"/>
  <c r="BU68" i="14" s="1"/>
  <c r="BV68" i="14" s="1"/>
  <c r="BW68" i="14" s="1"/>
  <c r="BX68" i="14" s="1"/>
  <c r="BY68" i="14" s="1"/>
  <c r="BZ68" i="14" s="1"/>
  <c r="CA68" i="14" s="1"/>
  <c r="CB68" i="14" s="1"/>
  <c r="CC68" i="14" s="1"/>
  <c r="BR69" i="14" s="1"/>
  <c r="BS69" i="14" s="1"/>
  <c r="BT69" i="14" s="1"/>
  <c r="BU69" i="14" s="1"/>
  <c r="BV69" i="14" s="1"/>
  <c r="BW69" i="14" s="1"/>
  <c r="BX69" i="14" s="1"/>
  <c r="BY69" i="14" s="1"/>
  <c r="BZ69" i="14" s="1"/>
  <c r="CA69" i="14" s="1"/>
  <c r="CB69" i="14" s="1"/>
  <c r="CC69" i="14" s="1"/>
  <c r="H10" i="14"/>
  <c r="H11" i="14" s="1"/>
  <c r="BD11" i="14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D15" i="14" s="1"/>
  <c r="BE15" i="14" s="1"/>
  <c r="BF15" i="14" s="1"/>
  <c r="BG15" i="14" s="1"/>
  <c r="BH15" i="14" s="1"/>
  <c r="BI15" i="14" s="1"/>
  <c r="BJ15" i="14" s="1"/>
  <c r="BK15" i="14" s="1"/>
  <c r="BL15" i="14" s="1"/>
  <c r="BM15" i="14" s="1"/>
  <c r="BN15" i="14" s="1"/>
  <c r="BO15" i="14" s="1"/>
  <c r="BD16" i="14" s="1"/>
  <c r="BE16" i="14" s="1"/>
  <c r="BF16" i="14" s="1"/>
  <c r="BG16" i="14" s="1"/>
  <c r="BH16" i="14" s="1"/>
  <c r="BI16" i="14" s="1"/>
  <c r="BJ16" i="14" s="1"/>
  <c r="BK16" i="14" s="1"/>
  <c r="BL16" i="14" s="1"/>
  <c r="BM16" i="14" s="1"/>
  <c r="BN16" i="14" s="1"/>
  <c r="BO16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D20" i="14" s="1"/>
  <c r="BE20" i="14" s="1"/>
  <c r="BF20" i="14" s="1"/>
  <c r="BG20" i="14" s="1"/>
  <c r="BH20" i="14" s="1"/>
  <c r="BI20" i="14" s="1"/>
  <c r="BJ20" i="14" s="1"/>
  <c r="BK20" i="14" s="1"/>
  <c r="BL20" i="14" s="1"/>
  <c r="BM20" i="14" s="1"/>
  <c r="BN20" i="14" s="1"/>
  <c r="BO20" i="14" s="1"/>
  <c r="BD21" i="14" s="1"/>
  <c r="BE21" i="14" s="1"/>
  <c r="BF21" i="14" s="1"/>
  <c r="BG21" i="14" s="1"/>
  <c r="BH21" i="14" s="1"/>
  <c r="BI21" i="14" s="1"/>
  <c r="BJ21" i="14" s="1"/>
  <c r="BK21" i="14" s="1"/>
  <c r="BL21" i="14" s="1"/>
  <c r="BM21" i="14" s="1"/>
  <c r="BN21" i="14" s="1"/>
  <c r="BO21" i="14" s="1"/>
  <c r="BD22" i="14" s="1"/>
  <c r="BE22" i="14" s="1"/>
  <c r="BF22" i="14" s="1"/>
  <c r="BG22" i="14" s="1"/>
  <c r="BH22" i="14" s="1"/>
  <c r="BI22" i="14" s="1"/>
  <c r="BJ22" i="14" s="1"/>
  <c r="BK22" i="14" s="1"/>
  <c r="BL22" i="14" s="1"/>
  <c r="BM22" i="14" s="1"/>
  <c r="BN22" i="14" s="1"/>
  <c r="BO22" i="14" s="1"/>
  <c r="BD23" i="14" s="1"/>
  <c r="BE23" i="14" s="1"/>
  <c r="BF23" i="14" s="1"/>
  <c r="BG23" i="14" s="1"/>
  <c r="BH23" i="14" s="1"/>
  <c r="BI23" i="14" s="1"/>
  <c r="BJ23" i="14" s="1"/>
  <c r="BK23" i="14" s="1"/>
  <c r="BL23" i="14" s="1"/>
  <c r="BM23" i="14" s="1"/>
  <c r="BN23" i="14" s="1"/>
  <c r="BO23" i="14" s="1"/>
  <c r="BD24" i="14" s="1"/>
  <c r="BE24" i="14" s="1"/>
  <c r="BF24" i="14" s="1"/>
  <c r="BG24" i="14" s="1"/>
  <c r="BH24" i="14" s="1"/>
  <c r="BI24" i="14" s="1"/>
  <c r="BJ24" i="14" s="1"/>
  <c r="BK24" i="14" s="1"/>
  <c r="BL24" i="14" s="1"/>
  <c r="BM24" i="14" s="1"/>
  <c r="BN24" i="14" s="1"/>
  <c r="BO24" i="14" s="1"/>
  <c r="BD25" i="14" s="1"/>
  <c r="BE25" i="14" s="1"/>
  <c r="BF25" i="14" s="1"/>
  <c r="BG25" i="14" s="1"/>
  <c r="BH25" i="14" s="1"/>
  <c r="BI25" i="14" s="1"/>
  <c r="BJ25" i="14" s="1"/>
  <c r="BK25" i="14" s="1"/>
  <c r="BL25" i="14" s="1"/>
  <c r="BM25" i="14" s="1"/>
  <c r="BN25" i="14" s="1"/>
  <c r="BO25" i="14" s="1"/>
  <c r="BD26" i="14" s="1"/>
  <c r="BE26" i="14" s="1"/>
  <c r="BF26" i="14" s="1"/>
  <c r="BG26" i="14" s="1"/>
  <c r="BH26" i="14" s="1"/>
  <c r="BI26" i="14" s="1"/>
  <c r="BJ26" i="14" s="1"/>
  <c r="BK26" i="14" s="1"/>
  <c r="BL26" i="14" s="1"/>
  <c r="BM26" i="14" s="1"/>
  <c r="BN26" i="14" s="1"/>
  <c r="BO26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D42" i="14" s="1"/>
  <c r="BE42" i="14" s="1"/>
  <c r="BF42" i="14" s="1"/>
  <c r="BG42" i="14" s="1"/>
  <c r="BH42" i="14" s="1"/>
  <c r="BI42" i="14" s="1"/>
  <c r="BJ42" i="14" s="1"/>
  <c r="BK42" i="14" s="1"/>
  <c r="BL42" i="14" s="1"/>
  <c r="BM42" i="14" s="1"/>
  <c r="BN42" i="14" s="1"/>
  <c r="BO42" i="14" s="1"/>
  <c r="BD43" i="14" s="1"/>
  <c r="BE43" i="14" s="1"/>
  <c r="BF43" i="14" s="1"/>
  <c r="BG43" i="14" s="1"/>
  <c r="BH43" i="14" s="1"/>
  <c r="BI43" i="14" s="1"/>
  <c r="BJ43" i="14" s="1"/>
  <c r="BK43" i="14" s="1"/>
  <c r="BL43" i="14" s="1"/>
  <c r="BM43" i="14" s="1"/>
  <c r="BN43" i="14" s="1"/>
  <c r="BO43" i="14" s="1"/>
  <c r="BD44" i="14" s="1"/>
  <c r="BE44" i="14" s="1"/>
  <c r="BF44" i="14" s="1"/>
  <c r="BG44" i="14" s="1"/>
  <c r="BH44" i="14" s="1"/>
  <c r="BI44" i="14" s="1"/>
  <c r="BJ44" i="14" s="1"/>
  <c r="BK44" i="14" s="1"/>
  <c r="BL44" i="14" s="1"/>
  <c r="BM44" i="14" s="1"/>
  <c r="BN44" i="14" s="1"/>
  <c r="BO44" i="14" s="1"/>
  <c r="BD45" i="14" s="1"/>
  <c r="BE45" i="14" s="1"/>
  <c r="BF45" i="14" s="1"/>
  <c r="BG45" i="14" s="1"/>
  <c r="BH45" i="14" s="1"/>
  <c r="BI45" i="14" s="1"/>
  <c r="BJ45" i="14" s="1"/>
  <c r="BK45" i="14" s="1"/>
  <c r="BL45" i="14" s="1"/>
  <c r="BM45" i="14" s="1"/>
  <c r="BN45" i="14" s="1"/>
  <c r="BO45" i="14" s="1"/>
  <c r="BD46" i="14" s="1"/>
  <c r="BE46" i="14" s="1"/>
  <c r="BF46" i="14" s="1"/>
  <c r="BG46" i="14" s="1"/>
  <c r="BH46" i="14" s="1"/>
  <c r="BI46" i="14" s="1"/>
  <c r="BJ46" i="14" s="1"/>
  <c r="BK46" i="14" s="1"/>
  <c r="BL46" i="14" s="1"/>
  <c r="BM46" i="14" s="1"/>
  <c r="BN46" i="14" s="1"/>
  <c r="BO46" i="14" s="1"/>
  <c r="BD47" i="14" s="1"/>
  <c r="BE47" i="14" s="1"/>
  <c r="BF47" i="14" s="1"/>
  <c r="BG47" i="14" s="1"/>
  <c r="BH47" i="14" s="1"/>
  <c r="BI47" i="14" s="1"/>
  <c r="BJ47" i="14" s="1"/>
  <c r="BK47" i="14" s="1"/>
  <c r="BL47" i="14" s="1"/>
  <c r="BM47" i="14" s="1"/>
  <c r="BN47" i="14" s="1"/>
  <c r="BO47" i="14" s="1"/>
  <c r="BD48" i="14" s="1"/>
  <c r="BE48" i="14" s="1"/>
  <c r="BF48" i="14" s="1"/>
  <c r="BG48" i="14" s="1"/>
  <c r="BH48" i="14" s="1"/>
  <c r="BI48" i="14" s="1"/>
  <c r="BJ48" i="14" s="1"/>
  <c r="BK48" i="14" s="1"/>
  <c r="BL48" i="14" s="1"/>
  <c r="BM48" i="14" s="1"/>
  <c r="BN48" i="14" s="1"/>
  <c r="BO48" i="14" s="1"/>
  <c r="BD49" i="14" s="1"/>
  <c r="BE49" i="14" s="1"/>
  <c r="BF49" i="14" s="1"/>
  <c r="BG49" i="14" s="1"/>
  <c r="BH49" i="14" s="1"/>
  <c r="BI49" i="14" s="1"/>
  <c r="BJ49" i="14" s="1"/>
  <c r="BK49" i="14" s="1"/>
  <c r="BL49" i="14" s="1"/>
  <c r="BM49" i="14" s="1"/>
  <c r="BN49" i="14" s="1"/>
  <c r="BO49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D64" i="14" s="1"/>
  <c r="BE64" i="14" s="1"/>
  <c r="BF64" i="14" s="1"/>
  <c r="BG64" i="14" s="1"/>
  <c r="BH64" i="14" s="1"/>
  <c r="BI64" i="14" s="1"/>
  <c r="BJ64" i="14" s="1"/>
  <c r="BK64" i="14" s="1"/>
  <c r="BL64" i="14" s="1"/>
  <c r="BM64" i="14" s="1"/>
  <c r="BN64" i="14" s="1"/>
  <c r="BO64" i="14" s="1"/>
  <c r="BD65" i="14" s="1"/>
  <c r="BE65" i="14" s="1"/>
  <c r="BF65" i="14" s="1"/>
  <c r="BG65" i="14" s="1"/>
  <c r="BH65" i="14" s="1"/>
  <c r="BI65" i="14" s="1"/>
  <c r="BJ65" i="14" s="1"/>
  <c r="BK65" i="14" s="1"/>
  <c r="BL65" i="14" s="1"/>
  <c r="BM65" i="14" s="1"/>
  <c r="BN65" i="14" s="1"/>
  <c r="BO65" i="14" s="1"/>
  <c r="BD66" i="14" s="1"/>
  <c r="BE66" i="14" s="1"/>
  <c r="BF66" i="14" s="1"/>
  <c r="BG66" i="14" s="1"/>
  <c r="BH66" i="14" s="1"/>
  <c r="BI66" i="14" s="1"/>
  <c r="BJ66" i="14" s="1"/>
  <c r="BK66" i="14" s="1"/>
  <c r="BL66" i="14" s="1"/>
  <c r="BM66" i="14" s="1"/>
  <c r="BN66" i="14" s="1"/>
  <c r="BO66" i="14" s="1"/>
  <c r="BD67" i="14" s="1"/>
  <c r="BE67" i="14" s="1"/>
  <c r="BF67" i="14" s="1"/>
  <c r="BG67" i="14" s="1"/>
  <c r="BH67" i="14" s="1"/>
  <c r="BI67" i="14" s="1"/>
  <c r="BJ67" i="14" s="1"/>
  <c r="BK67" i="14" s="1"/>
  <c r="BL67" i="14" s="1"/>
  <c r="BM67" i="14" s="1"/>
  <c r="BN67" i="14" s="1"/>
  <c r="BO67" i="14" s="1"/>
  <c r="BD68" i="14" s="1"/>
  <c r="BE68" i="14" s="1"/>
  <c r="BF68" i="14" s="1"/>
  <c r="BG68" i="14" s="1"/>
  <c r="BH68" i="14" s="1"/>
  <c r="BI68" i="14" s="1"/>
  <c r="BJ68" i="14" s="1"/>
  <c r="BK68" i="14" s="1"/>
  <c r="BL68" i="14" s="1"/>
  <c r="BM68" i="14" s="1"/>
  <c r="BN68" i="14" s="1"/>
  <c r="BO68" i="14" s="1"/>
  <c r="BD69" i="14" s="1"/>
  <c r="BE69" i="14" s="1"/>
  <c r="BF69" i="14" s="1"/>
  <c r="BG69" i="14" s="1"/>
  <c r="BH69" i="14" s="1"/>
  <c r="BI69" i="14" s="1"/>
  <c r="BJ69" i="14" s="1"/>
  <c r="BK69" i="14" s="1"/>
  <c r="BL69" i="14" s="1"/>
  <c r="BM69" i="14" s="1"/>
  <c r="BN69" i="14" s="1"/>
  <c r="BO69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10" i="13"/>
  <c r="BD11" i="13"/>
  <c r="BE11" i="13" s="1"/>
  <c r="BF11" i="13" s="1"/>
  <c r="BG11" i="13" s="1"/>
  <c r="BH11" i="13" s="1"/>
  <c r="BI11" i="13" s="1"/>
  <c r="BJ11" i="13" s="1"/>
  <c r="BK11" i="13" s="1"/>
  <c r="BL11" i="13" s="1"/>
  <c r="BM11" i="13" s="1"/>
  <c r="BN11" i="13" s="1"/>
  <c r="BO11" i="13" s="1"/>
  <c r="H10" i="13"/>
  <c r="BR11" i="13"/>
  <c r="BS11" i="13" s="1"/>
  <c r="BT11" i="13" s="1"/>
  <c r="BU11" i="13" s="1"/>
  <c r="BV11" i="13" s="1"/>
  <c r="BW11" i="13" s="1"/>
  <c r="BX11" i="13" s="1"/>
  <c r="BY11" i="13" s="1"/>
  <c r="BZ11" i="13" s="1"/>
  <c r="CA11" i="13" s="1"/>
  <c r="CB11" i="13" s="1"/>
  <c r="CC11" i="13" s="1"/>
  <c r="BR12" i="13" s="1"/>
  <c r="BS12" i="13" s="1"/>
  <c r="BT12" i="13" s="1"/>
  <c r="BU12" i="13" s="1"/>
  <c r="BV12" i="13" s="1"/>
  <c r="BW12" i="13" s="1"/>
  <c r="BX12" i="13" s="1"/>
  <c r="BY12" i="13" s="1"/>
  <c r="BZ12" i="13" s="1"/>
  <c r="CA12" i="13" s="1"/>
  <c r="CB12" i="13" s="1"/>
  <c r="CC12" i="13" s="1"/>
  <c r="BR13" i="13" s="1"/>
  <c r="BS13" i="13" s="1"/>
  <c r="BT13" i="13" s="1"/>
  <c r="BU13" i="13" s="1"/>
  <c r="BV13" i="13" s="1"/>
  <c r="BW13" i="13" s="1"/>
  <c r="BX13" i="13" s="1"/>
  <c r="BY13" i="13" s="1"/>
  <c r="BZ13" i="13" s="1"/>
  <c r="CA13" i="13" s="1"/>
  <c r="CB13" i="13" s="1"/>
  <c r="CC13" i="13" s="1"/>
  <c r="BR14" i="13" s="1"/>
  <c r="BS14" i="13" s="1"/>
  <c r="BT14" i="13" s="1"/>
  <c r="BU14" i="13" s="1"/>
  <c r="BV14" i="13" s="1"/>
  <c r="BW14" i="13" s="1"/>
  <c r="BX14" i="13" s="1"/>
  <c r="BY14" i="13" s="1"/>
  <c r="BZ14" i="13" s="1"/>
  <c r="CA14" i="13" s="1"/>
  <c r="CB14" i="13" s="1"/>
  <c r="CC14" i="13" s="1"/>
  <c r="BR15" i="13" s="1"/>
  <c r="BS15" i="13" s="1"/>
  <c r="BT15" i="13" s="1"/>
  <c r="BU15" i="13" s="1"/>
  <c r="BV15" i="13" s="1"/>
  <c r="BW15" i="13" s="1"/>
  <c r="BX15" i="13" s="1"/>
  <c r="BY15" i="13" s="1"/>
  <c r="BZ15" i="13" s="1"/>
  <c r="CA15" i="13" s="1"/>
  <c r="CB15" i="13" s="1"/>
  <c r="CC15" i="13" s="1"/>
  <c r="BR16" i="13" s="1"/>
  <c r="BS16" i="13" s="1"/>
  <c r="BT16" i="13" s="1"/>
  <c r="BU16" i="13" s="1"/>
  <c r="BV16" i="13" s="1"/>
  <c r="BW16" i="13" s="1"/>
  <c r="BX16" i="13" s="1"/>
  <c r="BY16" i="13" s="1"/>
  <c r="BZ16" i="13" s="1"/>
  <c r="CA16" i="13" s="1"/>
  <c r="CB16" i="13" s="1"/>
  <c r="CC16" i="13" s="1"/>
  <c r="BR17" i="13" s="1"/>
  <c r="BS17" i="13" s="1"/>
  <c r="BT17" i="13" s="1"/>
  <c r="BU17" i="13" s="1"/>
  <c r="BV17" i="13" s="1"/>
  <c r="BW17" i="13" s="1"/>
  <c r="BX17" i="13" s="1"/>
  <c r="BY17" i="13" s="1"/>
  <c r="BZ17" i="13" s="1"/>
  <c r="CA17" i="13" s="1"/>
  <c r="CB17" i="13" s="1"/>
  <c r="CC17" i="13" s="1"/>
  <c r="BR18" i="13" s="1"/>
  <c r="BS18" i="13" s="1"/>
  <c r="BT18" i="13" s="1"/>
  <c r="BU18" i="13" s="1"/>
  <c r="BV18" i="13" s="1"/>
  <c r="BW18" i="13" s="1"/>
  <c r="BX18" i="13" s="1"/>
  <c r="BY18" i="13" s="1"/>
  <c r="BZ18" i="13" s="1"/>
  <c r="CA18" i="13" s="1"/>
  <c r="CB18" i="13" s="1"/>
  <c r="CC18" i="13" s="1"/>
  <c r="BR19" i="13" s="1"/>
  <c r="BS19" i="13" s="1"/>
  <c r="BT19" i="13" s="1"/>
  <c r="BU19" i="13" s="1"/>
  <c r="BV19" i="13" s="1"/>
  <c r="BW19" i="13" s="1"/>
  <c r="BX19" i="13" s="1"/>
  <c r="BY19" i="13" s="1"/>
  <c r="BZ19" i="13" s="1"/>
  <c r="CA19" i="13" s="1"/>
  <c r="CB19" i="13" s="1"/>
  <c r="CC19" i="13" s="1"/>
  <c r="BR20" i="13" s="1"/>
  <c r="BS20" i="13" s="1"/>
  <c r="BT20" i="13" s="1"/>
  <c r="BU20" i="13" s="1"/>
  <c r="BV20" i="13" s="1"/>
  <c r="BW20" i="13" s="1"/>
  <c r="BX20" i="13" s="1"/>
  <c r="BY20" i="13" s="1"/>
  <c r="BZ20" i="13" s="1"/>
  <c r="CA20" i="13" s="1"/>
  <c r="CB20" i="13" s="1"/>
  <c r="CC20" i="13" s="1"/>
  <c r="BR21" i="13" s="1"/>
  <c r="BS21" i="13" s="1"/>
  <c r="BT21" i="13" s="1"/>
  <c r="BU21" i="13" s="1"/>
  <c r="BV21" i="13" s="1"/>
  <c r="BW21" i="13" s="1"/>
  <c r="BX21" i="13" s="1"/>
  <c r="BY21" i="13" s="1"/>
  <c r="BZ21" i="13" s="1"/>
  <c r="CA21" i="13" s="1"/>
  <c r="CB21" i="13" s="1"/>
  <c r="CC21" i="13" s="1"/>
  <c r="BR22" i="13" s="1"/>
  <c r="BS22" i="13" s="1"/>
  <c r="BT22" i="13" s="1"/>
  <c r="BU22" i="13" s="1"/>
  <c r="BV22" i="13" s="1"/>
  <c r="BW22" i="13" s="1"/>
  <c r="BX22" i="13" s="1"/>
  <c r="BY22" i="13" s="1"/>
  <c r="BZ22" i="13" s="1"/>
  <c r="CA22" i="13" s="1"/>
  <c r="CB22" i="13" s="1"/>
  <c r="CC22" i="13" s="1"/>
  <c r="BR23" i="13" s="1"/>
  <c r="BS23" i="13" s="1"/>
  <c r="BT23" i="13" s="1"/>
  <c r="BU23" i="13" s="1"/>
  <c r="BV23" i="13" s="1"/>
  <c r="BW23" i="13" s="1"/>
  <c r="BX23" i="13" s="1"/>
  <c r="BY23" i="13" s="1"/>
  <c r="BZ23" i="13" s="1"/>
  <c r="CA23" i="13" s="1"/>
  <c r="CB23" i="13" s="1"/>
  <c r="CC23" i="13" s="1"/>
  <c r="BR24" i="13" s="1"/>
  <c r="BS24" i="13" s="1"/>
  <c r="BT24" i="13" s="1"/>
  <c r="BU24" i="13" s="1"/>
  <c r="BV24" i="13" s="1"/>
  <c r="BW24" i="13" s="1"/>
  <c r="BX24" i="13" s="1"/>
  <c r="BY24" i="13" s="1"/>
  <c r="BZ24" i="13" s="1"/>
  <c r="CA24" i="13" s="1"/>
  <c r="CB24" i="13" s="1"/>
  <c r="CC24" i="13" s="1"/>
  <c r="BR25" i="13" s="1"/>
  <c r="BS25" i="13" s="1"/>
  <c r="BT25" i="13" s="1"/>
  <c r="BU25" i="13" s="1"/>
  <c r="BV25" i="13" s="1"/>
  <c r="BW25" i="13" s="1"/>
  <c r="BX25" i="13" s="1"/>
  <c r="BY25" i="13" s="1"/>
  <c r="BZ25" i="13" s="1"/>
  <c r="CA25" i="13" s="1"/>
  <c r="CB25" i="13" s="1"/>
  <c r="CC25" i="13" s="1"/>
  <c r="BR26" i="13" s="1"/>
  <c r="BS26" i="13" s="1"/>
  <c r="BT26" i="13" s="1"/>
  <c r="BU26" i="13" s="1"/>
  <c r="BV26" i="13" s="1"/>
  <c r="BW26" i="13" s="1"/>
  <c r="BX26" i="13" s="1"/>
  <c r="BY26" i="13" s="1"/>
  <c r="BZ26" i="13" s="1"/>
  <c r="CA26" i="13" s="1"/>
  <c r="CB26" i="13" s="1"/>
  <c r="CC26" i="13" s="1"/>
  <c r="BR27" i="13" s="1"/>
  <c r="BS27" i="13" s="1"/>
  <c r="BT27" i="13" s="1"/>
  <c r="BU27" i="13" s="1"/>
  <c r="BV27" i="13" s="1"/>
  <c r="BW27" i="13" s="1"/>
  <c r="BX27" i="13" s="1"/>
  <c r="BY27" i="13" s="1"/>
  <c r="BZ27" i="13" s="1"/>
  <c r="CA27" i="13" s="1"/>
  <c r="CB27" i="13" s="1"/>
  <c r="CC27" i="13" s="1"/>
  <c r="BR28" i="13" s="1"/>
  <c r="BS28" i="13" s="1"/>
  <c r="BT28" i="13" s="1"/>
  <c r="BU28" i="13" s="1"/>
  <c r="BV28" i="13" s="1"/>
  <c r="BW28" i="13" s="1"/>
  <c r="BX28" i="13" s="1"/>
  <c r="BY28" i="13" s="1"/>
  <c r="BZ28" i="13" s="1"/>
  <c r="CA28" i="13" s="1"/>
  <c r="CB28" i="13" s="1"/>
  <c r="CC28" i="13" s="1"/>
  <c r="BR29" i="13" s="1"/>
  <c r="BS29" i="13" s="1"/>
  <c r="BT29" i="13" s="1"/>
  <c r="BU29" i="13" s="1"/>
  <c r="BV29" i="13" s="1"/>
  <c r="BW29" i="13" s="1"/>
  <c r="BX29" i="13" s="1"/>
  <c r="BY29" i="13" s="1"/>
  <c r="BZ29" i="13" s="1"/>
  <c r="CA29" i="13" s="1"/>
  <c r="CB29" i="13" s="1"/>
  <c r="CC29" i="13" s="1"/>
  <c r="BR30" i="13" s="1"/>
  <c r="BS30" i="13" s="1"/>
  <c r="BT30" i="13" s="1"/>
  <c r="BU30" i="13" s="1"/>
  <c r="BV30" i="13" s="1"/>
  <c r="BW30" i="13" s="1"/>
  <c r="BX30" i="13" s="1"/>
  <c r="BY30" i="13" s="1"/>
  <c r="BZ30" i="13" s="1"/>
  <c r="CA30" i="13" s="1"/>
  <c r="CB30" i="13" s="1"/>
  <c r="CC30" i="13" s="1"/>
  <c r="BR31" i="13" s="1"/>
  <c r="BS31" i="13" s="1"/>
  <c r="BT31" i="13" s="1"/>
  <c r="BU31" i="13" s="1"/>
  <c r="BV31" i="13" s="1"/>
  <c r="BW31" i="13" s="1"/>
  <c r="BX31" i="13" s="1"/>
  <c r="BY31" i="13" s="1"/>
  <c r="BZ31" i="13" s="1"/>
  <c r="CA31" i="13" s="1"/>
  <c r="CB31" i="13" s="1"/>
  <c r="CC31" i="13" s="1"/>
  <c r="BR32" i="13" s="1"/>
  <c r="BS32" i="13" s="1"/>
  <c r="BT32" i="13" s="1"/>
  <c r="BU32" i="13" s="1"/>
  <c r="BV32" i="13" s="1"/>
  <c r="BW32" i="13" s="1"/>
  <c r="BX32" i="13" s="1"/>
  <c r="BY32" i="13" s="1"/>
  <c r="BZ32" i="13" s="1"/>
  <c r="CA32" i="13" s="1"/>
  <c r="CB32" i="13" s="1"/>
  <c r="CC32" i="13" s="1"/>
  <c r="BR33" i="13" s="1"/>
  <c r="BS33" i="13" s="1"/>
  <c r="BT33" i="13" s="1"/>
  <c r="BU33" i="13" s="1"/>
  <c r="BV33" i="13" s="1"/>
  <c r="BW33" i="13" s="1"/>
  <c r="BX33" i="13" s="1"/>
  <c r="BY33" i="13" s="1"/>
  <c r="BZ33" i="13" s="1"/>
  <c r="CA33" i="13" s="1"/>
  <c r="CB33" i="13" s="1"/>
  <c r="CC33" i="13" s="1"/>
  <c r="BR34" i="13" s="1"/>
  <c r="BS34" i="13" s="1"/>
  <c r="BT34" i="13" s="1"/>
  <c r="BU34" i="13" s="1"/>
  <c r="BV34" i="13" s="1"/>
  <c r="BW34" i="13" s="1"/>
  <c r="BX34" i="13" s="1"/>
  <c r="BY34" i="13" s="1"/>
  <c r="BZ34" i="13" s="1"/>
  <c r="CA34" i="13" s="1"/>
  <c r="CB34" i="13" s="1"/>
  <c r="CC34" i="13" s="1"/>
  <c r="BR35" i="13" s="1"/>
  <c r="BS35" i="13" s="1"/>
  <c r="BT35" i="13" s="1"/>
  <c r="BU35" i="13" s="1"/>
  <c r="BV35" i="13" s="1"/>
  <c r="BW35" i="13" s="1"/>
  <c r="BX35" i="13" s="1"/>
  <c r="BY35" i="13" s="1"/>
  <c r="BZ35" i="13" s="1"/>
  <c r="CA35" i="13" s="1"/>
  <c r="CB35" i="13" s="1"/>
  <c r="CC35" i="13" s="1"/>
  <c r="BR36" i="13" s="1"/>
  <c r="BS36" i="13" s="1"/>
  <c r="BT36" i="13" s="1"/>
  <c r="BU36" i="13" s="1"/>
  <c r="BV36" i="13" s="1"/>
  <c r="BW36" i="13" s="1"/>
  <c r="BX36" i="13" s="1"/>
  <c r="BY36" i="13" s="1"/>
  <c r="BZ36" i="13" s="1"/>
  <c r="CA36" i="13" s="1"/>
  <c r="CB36" i="13" s="1"/>
  <c r="CC36" i="13" s="1"/>
  <c r="BR37" i="13" s="1"/>
  <c r="BS37" i="13" s="1"/>
  <c r="BT37" i="13" s="1"/>
  <c r="BU37" i="13" s="1"/>
  <c r="BV37" i="13" s="1"/>
  <c r="BW37" i="13" s="1"/>
  <c r="BX37" i="13" s="1"/>
  <c r="BY37" i="13" s="1"/>
  <c r="BZ37" i="13" s="1"/>
  <c r="CA37" i="13" s="1"/>
  <c r="CB37" i="13" s="1"/>
  <c r="CC37" i="13" s="1"/>
  <c r="BR38" i="13" s="1"/>
  <c r="BS38" i="13" s="1"/>
  <c r="BT38" i="13" s="1"/>
  <c r="BU38" i="13" s="1"/>
  <c r="BV38" i="13" s="1"/>
  <c r="BW38" i="13" s="1"/>
  <c r="BX38" i="13" s="1"/>
  <c r="BY38" i="13" s="1"/>
  <c r="BZ38" i="13" s="1"/>
  <c r="CA38" i="13" s="1"/>
  <c r="CB38" i="13" s="1"/>
  <c r="CC38" i="13" s="1"/>
  <c r="BR39" i="13" s="1"/>
  <c r="BS39" i="13" s="1"/>
  <c r="BT39" i="13" s="1"/>
  <c r="BU39" i="13" s="1"/>
  <c r="BV39" i="13" s="1"/>
  <c r="BW39" i="13" s="1"/>
  <c r="BX39" i="13" s="1"/>
  <c r="BY39" i="13" s="1"/>
  <c r="BZ39" i="13" s="1"/>
  <c r="CA39" i="13" s="1"/>
  <c r="CB39" i="13" s="1"/>
  <c r="CC39" i="13" s="1"/>
  <c r="BR40" i="13" s="1"/>
  <c r="BS40" i="13" s="1"/>
  <c r="BT40" i="13" s="1"/>
  <c r="BU40" i="13" s="1"/>
  <c r="BV40" i="13" s="1"/>
  <c r="BW40" i="13" s="1"/>
  <c r="BX40" i="13" s="1"/>
  <c r="BY40" i="13" s="1"/>
  <c r="BZ40" i="13" s="1"/>
  <c r="CA40" i="13" s="1"/>
  <c r="CB40" i="13" s="1"/>
  <c r="CC40" i="13" s="1"/>
  <c r="BR41" i="13" s="1"/>
  <c r="BS41" i="13" s="1"/>
  <c r="BT41" i="13" s="1"/>
  <c r="BU41" i="13" s="1"/>
  <c r="BV41" i="13" s="1"/>
  <c r="BW41" i="13" s="1"/>
  <c r="BX41" i="13" s="1"/>
  <c r="BY41" i="13" s="1"/>
  <c r="BZ41" i="13" s="1"/>
  <c r="CA41" i="13" s="1"/>
  <c r="CB41" i="13" s="1"/>
  <c r="CC41" i="13" s="1"/>
  <c r="BR42" i="13" s="1"/>
  <c r="BS42" i="13" s="1"/>
  <c r="BT42" i="13" s="1"/>
  <c r="BU42" i="13" s="1"/>
  <c r="BV42" i="13" s="1"/>
  <c r="BW42" i="13" s="1"/>
  <c r="BX42" i="13" s="1"/>
  <c r="BY42" i="13" s="1"/>
  <c r="BZ42" i="13" s="1"/>
  <c r="CA42" i="13" s="1"/>
  <c r="CB42" i="13" s="1"/>
  <c r="CC42" i="13" s="1"/>
  <c r="BR43" i="13" s="1"/>
  <c r="BS43" i="13" s="1"/>
  <c r="BT43" i="13" s="1"/>
  <c r="BU43" i="13" s="1"/>
  <c r="BV43" i="13" s="1"/>
  <c r="BW43" i="13" s="1"/>
  <c r="BX43" i="13" s="1"/>
  <c r="BY43" i="13" s="1"/>
  <c r="BZ43" i="13" s="1"/>
  <c r="CA43" i="13" s="1"/>
  <c r="CB43" i="13" s="1"/>
  <c r="CC43" i="13" s="1"/>
  <c r="BR44" i="13" s="1"/>
  <c r="BS44" i="13" s="1"/>
  <c r="BT44" i="13" s="1"/>
  <c r="BU44" i="13" s="1"/>
  <c r="BV44" i="13" s="1"/>
  <c r="BW44" i="13" s="1"/>
  <c r="BX44" i="13" s="1"/>
  <c r="BY44" i="13" s="1"/>
  <c r="BZ44" i="13" s="1"/>
  <c r="CA44" i="13" s="1"/>
  <c r="CB44" i="13" s="1"/>
  <c r="CC44" i="13" s="1"/>
  <c r="BR45" i="13" s="1"/>
  <c r="BS45" i="13" s="1"/>
  <c r="BT45" i="13" s="1"/>
  <c r="BU45" i="13" s="1"/>
  <c r="BV45" i="13" s="1"/>
  <c r="BW45" i="13" s="1"/>
  <c r="BX45" i="13" s="1"/>
  <c r="BY45" i="13" s="1"/>
  <c r="BZ45" i="13" s="1"/>
  <c r="CA45" i="13" s="1"/>
  <c r="CB45" i="13" s="1"/>
  <c r="CC45" i="13" s="1"/>
  <c r="BR46" i="13" s="1"/>
  <c r="BS46" i="13" s="1"/>
  <c r="BT46" i="13" s="1"/>
  <c r="BU46" i="13" s="1"/>
  <c r="BV46" i="13" s="1"/>
  <c r="BW46" i="13" s="1"/>
  <c r="BX46" i="13" s="1"/>
  <c r="BY46" i="13" s="1"/>
  <c r="BZ46" i="13" s="1"/>
  <c r="CA46" i="13" s="1"/>
  <c r="CB46" i="13" s="1"/>
  <c r="CC46" i="13" s="1"/>
  <c r="BR47" i="13" s="1"/>
  <c r="BS47" i="13" s="1"/>
  <c r="BT47" i="13" s="1"/>
  <c r="BU47" i="13" s="1"/>
  <c r="BV47" i="13" s="1"/>
  <c r="BW47" i="13" s="1"/>
  <c r="BX47" i="13" s="1"/>
  <c r="BY47" i="13" s="1"/>
  <c r="BZ47" i="13" s="1"/>
  <c r="CA47" i="13" s="1"/>
  <c r="CB47" i="13" s="1"/>
  <c r="CC47" i="13" s="1"/>
  <c r="BR48" i="13" s="1"/>
  <c r="BS48" i="13" s="1"/>
  <c r="BT48" i="13" s="1"/>
  <c r="BU48" i="13" s="1"/>
  <c r="BV48" i="13" s="1"/>
  <c r="BW48" i="13" s="1"/>
  <c r="BX48" i="13" s="1"/>
  <c r="BY48" i="13" s="1"/>
  <c r="BZ48" i="13" s="1"/>
  <c r="CA48" i="13" s="1"/>
  <c r="CB48" i="13" s="1"/>
  <c r="CC48" i="13" s="1"/>
  <c r="BR49" i="13" s="1"/>
  <c r="BS49" i="13" s="1"/>
  <c r="BT49" i="13" s="1"/>
  <c r="BU49" i="13" s="1"/>
  <c r="BV49" i="13" s="1"/>
  <c r="BW49" i="13" s="1"/>
  <c r="BX49" i="13" s="1"/>
  <c r="BY49" i="13" s="1"/>
  <c r="BZ49" i="13" s="1"/>
  <c r="CA49" i="13" s="1"/>
  <c r="CB49" i="13" s="1"/>
  <c r="CC49" i="13" s="1"/>
  <c r="BR50" i="13" s="1"/>
  <c r="BS50" i="13" s="1"/>
  <c r="BT50" i="13" s="1"/>
  <c r="BU50" i="13" s="1"/>
  <c r="BV50" i="13" s="1"/>
  <c r="BW50" i="13" s="1"/>
  <c r="BX50" i="13" s="1"/>
  <c r="BY50" i="13" s="1"/>
  <c r="BZ50" i="13" s="1"/>
  <c r="CA50" i="13" s="1"/>
  <c r="CB50" i="13" s="1"/>
  <c r="CC50" i="13" s="1"/>
  <c r="BR51" i="13" s="1"/>
  <c r="BS51" i="13" s="1"/>
  <c r="BT51" i="13" s="1"/>
  <c r="BU51" i="13" s="1"/>
  <c r="BV51" i="13" s="1"/>
  <c r="BW51" i="13" s="1"/>
  <c r="BX51" i="13" s="1"/>
  <c r="BY51" i="13" s="1"/>
  <c r="BZ51" i="13" s="1"/>
  <c r="CA51" i="13" s="1"/>
  <c r="CB51" i="13" s="1"/>
  <c r="CC51" i="13" s="1"/>
  <c r="BR52" i="13" s="1"/>
  <c r="BS52" i="13" s="1"/>
  <c r="BT52" i="13" s="1"/>
  <c r="BU52" i="13" s="1"/>
  <c r="BV52" i="13" s="1"/>
  <c r="BW52" i="13" s="1"/>
  <c r="BX52" i="13" s="1"/>
  <c r="BY52" i="13" s="1"/>
  <c r="BZ52" i="13" s="1"/>
  <c r="CA52" i="13" s="1"/>
  <c r="CB52" i="13" s="1"/>
  <c r="CC52" i="13" s="1"/>
  <c r="BR53" i="13" s="1"/>
  <c r="BS53" i="13" s="1"/>
  <c r="BT53" i="13" s="1"/>
  <c r="BU53" i="13" s="1"/>
  <c r="BV53" i="13" s="1"/>
  <c r="BW53" i="13" s="1"/>
  <c r="BX53" i="13" s="1"/>
  <c r="BY53" i="13" s="1"/>
  <c r="BZ53" i="13" s="1"/>
  <c r="CA53" i="13" s="1"/>
  <c r="CB53" i="13" s="1"/>
  <c r="CC53" i="13" s="1"/>
  <c r="BR54" i="13" s="1"/>
  <c r="BS54" i="13" s="1"/>
  <c r="BT54" i="13" s="1"/>
  <c r="BU54" i="13" s="1"/>
  <c r="BV54" i="13" s="1"/>
  <c r="BW54" i="13" s="1"/>
  <c r="BX54" i="13" s="1"/>
  <c r="BY54" i="13" s="1"/>
  <c r="BZ54" i="13" s="1"/>
  <c r="CA54" i="13" s="1"/>
  <c r="CB54" i="13" s="1"/>
  <c r="CC54" i="13" s="1"/>
  <c r="BR55" i="13" s="1"/>
  <c r="BS55" i="13" s="1"/>
  <c r="BT55" i="13" s="1"/>
  <c r="BU55" i="13" s="1"/>
  <c r="BV55" i="13" s="1"/>
  <c r="BW55" i="13" s="1"/>
  <c r="BX55" i="13" s="1"/>
  <c r="BY55" i="13" s="1"/>
  <c r="BZ55" i="13" s="1"/>
  <c r="CA55" i="13" s="1"/>
  <c r="CB55" i="13" s="1"/>
  <c r="CC55" i="13" s="1"/>
  <c r="BR56" i="13" s="1"/>
  <c r="BS56" i="13" s="1"/>
  <c r="BT56" i="13" s="1"/>
  <c r="BU56" i="13" s="1"/>
  <c r="BV56" i="13" s="1"/>
  <c r="BW56" i="13" s="1"/>
  <c r="BX56" i="13" s="1"/>
  <c r="BY56" i="13" s="1"/>
  <c r="BZ56" i="13" s="1"/>
  <c r="CA56" i="13" s="1"/>
  <c r="CB56" i="13" s="1"/>
  <c r="CC56" i="13" s="1"/>
  <c r="BR57" i="13" s="1"/>
  <c r="BS57" i="13" s="1"/>
  <c r="BT57" i="13" s="1"/>
  <c r="BU57" i="13" s="1"/>
  <c r="BV57" i="13" s="1"/>
  <c r="BW57" i="13" s="1"/>
  <c r="BX57" i="13" s="1"/>
  <c r="BY57" i="13" s="1"/>
  <c r="BZ57" i="13" s="1"/>
  <c r="CA57" i="13" s="1"/>
  <c r="CB57" i="13" s="1"/>
  <c r="CC57" i="13" s="1"/>
  <c r="BR58" i="13" s="1"/>
  <c r="BS58" i="13" s="1"/>
  <c r="BT58" i="13" s="1"/>
  <c r="BU58" i="13" s="1"/>
  <c r="BV58" i="13" s="1"/>
  <c r="BW58" i="13" s="1"/>
  <c r="BX58" i="13" s="1"/>
  <c r="BY58" i="13" s="1"/>
  <c r="BZ58" i="13" s="1"/>
  <c r="CA58" i="13" s="1"/>
  <c r="CB58" i="13" s="1"/>
  <c r="CC58" i="13" s="1"/>
  <c r="BR59" i="13" s="1"/>
  <c r="BS59" i="13" s="1"/>
  <c r="BT59" i="13" s="1"/>
  <c r="BU59" i="13" s="1"/>
  <c r="BV59" i="13" s="1"/>
  <c r="BW59" i="13" s="1"/>
  <c r="BX59" i="13" s="1"/>
  <c r="BY59" i="13" s="1"/>
  <c r="BZ59" i="13" s="1"/>
  <c r="CA59" i="13" s="1"/>
  <c r="CB59" i="13" s="1"/>
  <c r="CC59" i="13" s="1"/>
  <c r="BR60" i="13" s="1"/>
  <c r="BS60" i="13" s="1"/>
  <c r="BT60" i="13" s="1"/>
  <c r="BU60" i="13" s="1"/>
  <c r="BV60" i="13" s="1"/>
  <c r="BW60" i="13" s="1"/>
  <c r="BX60" i="13" s="1"/>
  <c r="BY60" i="13" s="1"/>
  <c r="BZ60" i="13" s="1"/>
  <c r="CA60" i="13" s="1"/>
  <c r="CB60" i="13" s="1"/>
  <c r="CC60" i="13" s="1"/>
  <c r="BR61" i="13" s="1"/>
  <c r="BS61" i="13" s="1"/>
  <c r="BT61" i="13" s="1"/>
  <c r="BU61" i="13" s="1"/>
  <c r="BV61" i="13" s="1"/>
  <c r="BW61" i="13" s="1"/>
  <c r="BX61" i="13" s="1"/>
  <c r="BY61" i="13" s="1"/>
  <c r="BZ61" i="13" s="1"/>
  <c r="CA61" i="13" s="1"/>
  <c r="CB61" i="13" s="1"/>
  <c r="CC61" i="13" s="1"/>
  <c r="BR62" i="13" s="1"/>
  <c r="BS62" i="13" s="1"/>
  <c r="BT62" i="13" s="1"/>
  <c r="BU62" i="13" s="1"/>
  <c r="BV62" i="13" s="1"/>
  <c r="BW62" i="13" s="1"/>
  <c r="BX62" i="13" s="1"/>
  <c r="BY62" i="13" s="1"/>
  <c r="BZ62" i="13" s="1"/>
  <c r="CA62" i="13" s="1"/>
  <c r="CB62" i="13" s="1"/>
  <c r="CC62" i="13" s="1"/>
  <c r="BR63" i="13" s="1"/>
  <c r="BS63" i="13" s="1"/>
  <c r="BT63" i="13" s="1"/>
  <c r="BU63" i="13" s="1"/>
  <c r="BV63" i="13" s="1"/>
  <c r="BW63" i="13" s="1"/>
  <c r="BX63" i="13" s="1"/>
  <c r="BY63" i="13" s="1"/>
  <c r="BZ63" i="13" s="1"/>
  <c r="CA63" i="13" s="1"/>
  <c r="CB63" i="13" s="1"/>
  <c r="CC63" i="13" s="1"/>
  <c r="BR64" i="13" s="1"/>
  <c r="BS64" i="13" s="1"/>
  <c r="BT64" i="13" s="1"/>
  <c r="BU64" i="13" s="1"/>
  <c r="BV64" i="13" s="1"/>
  <c r="BW64" i="13" s="1"/>
  <c r="BX64" i="13" s="1"/>
  <c r="BY64" i="13" s="1"/>
  <c r="BZ64" i="13" s="1"/>
  <c r="CA64" i="13" s="1"/>
  <c r="CB64" i="13" s="1"/>
  <c r="CC64" i="13" s="1"/>
  <c r="BR65" i="13" s="1"/>
  <c r="BS65" i="13" s="1"/>
  <c r="BT65" i="13" s="1"/>
  <c r="BU65" i="13" s="1"/>
  <c r="BV65" i="13" s="1"/>
  <c r="BW65" i="13" s="1"/>
  <c r="BX65" i="13" s="1"/>
  <c r="BY65" i="13" s="1"/>
  <c r="BZ65" i="13" s="1"/>
  <c r="CA65" i="13" s="1"/>
  <c r="CB65" i="13" s="1"/>
  <c r="CC65" i="13" s="1"/>
  <c r="BR66" i="13" s="1"/>
  <c r="BS66" i="13" s="1"/>
  <c r="BT66" i="13" s="1"/>
  <c r="BU66" i="13" s="1"/>
  <c r="BV66" i="13" s="1"/>
  <c r="BW66" i="13" s="1"/>
  <c r="BX66" i="13" s="1"/>
  <c r="BY66" i="13" s="1"/>
  <c r="BZ66" i="13" s="1"/>
  <c r="CA66" i="13" s="1"/>
  <c r="CB66" i="13" s="1"/>
  <c r="CC66" i="13" s="1"/>
  <c r="BR67" i="13" s="1"/>
  <c r="BS67" i="13" s="1"/>
  <c r="BT67" i="13" s="1"/>
  <c r="BU67" i="13" s="1"/>
  <c r="BV67" i="13" s="1"/>
  <c r="BW67" i="13" s="1"/>
  <c r="BX67" i="13" s="1"/>
  <c r="BY67" i="13" s="1"/>
  <c r="BZ67" i="13" s="1"/>
  <c r="CA67" i="13" s="1"/>
  <c r="CB67" i="13" s="1"/>
  <c r="CC67" i="13" s="1"/>
  <c r="BR68" i="13" s="1"/>
  <c r="BS68" i="13" s="1"/>
  <c r="BT68" i="13" s="1"/>
  <c r="BU68" i="13" s="1"/>
  <c r="BV68" i="13" s="1"/>
  <c r="BW68" i="13" s="1"/>
  <c r="BX68" i="13" s="1"/>
  <c r="BY68" i="13" s="1"/>
  <c r="BZ68" i="13" s="1"/>
  <c r="CA68" i="13" s="1"/>
  <c r="CB68" i="13" s="1"/>
  <c r="CC68" i="13" s="1"/>
  <c r="BR69" i="13" s="1"/>
  <c r="BS69" i="13" s="1"/>
  <c r="BT69" i="13" s="1"/>
  <c r="BU69" i="13" s="1"/>
  <c r="BV69" i="13" s="1"/>
  <c r="BW69" i="13" s="1"/>
  <c r="BX69" i="13" s="1"/>
  <c r="BY69" i="13" s="1"/>
  <c r="BZ69" i="13" s="1"/>
  <c r="CA69" i="13" s="1"/>
  <c r="CB69" i="13" s="1"/>
  <c r="CC69" i="13" s="1"/>
  <c r="G11" i="13"/>
  <c r="D12" i="13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E11" i="13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BR11" i="12"/>
  <c r="BS11" i="12" s="1"/>
  <c r="BT11" i="12" s="1"/>
  <c r="BU11" i="12" s="1"/>
  <c r="BV11" i="12" s="1"/>
  <c r="BW11" i="12" s="1"/>
  <c r="BX11" i="12" s="1"/>
  <c r="BY11" i="12" s="1"/>
  <c r="BZ11" i="12" s="1"/>
  <c r="CA11" i="12" s="1"/>
  <c r="CB11" i="12" s="1"/>
  <c r="CC11" i="12" s="1"/>
  <c r="BR12" i="12" s="1"/>
  <c r="BS12" i="12" s="1"/>
  <c r="BT12" i="12" s="1"/>
  <c r="BU12" i="12" s="1"/>
  <c r="BV12" i="12" s="1"/>
  <c r="BW12" i="12" s="1"/>
  <c r="BX12" i="12" s="1"/>
  <c r="BY12" i="12" s="1"/>
  <c r="BZ12" i="12" s="1"/>
  <c r="CA12" i="12" s="1"/>
  <c r="CB12" i="12" s="1"/>
  <c r="CC12" i="12" s="1"/>
  <c r="BR13" i="12" s="1"/>
  <c r="BS13" i="12" s="1"/>
  <c r="BT13" i="12" s="1"/>
  <c r="BU13" i="12" s="1"/>
  <c r="BV13" i="12" s="1"/>
  <c r="BW13" i="12" s="1"/>
  <c r="BX13" i="12" s="1"/>
  <c r="BY13" i="12" s="1"/>
  <c r="BZ13" i="12" s="1"/>
  <c r="CA13" i="12" s="1"/>
  <c r="CB13" i="12" s="1"/>
  <c r="CC13" i="12" s="1"/>
  <c r="BR14" i="12" s="1"/>
  <c r="BS14" i="12" s="1"/>
  <c r="BT14" i="12" s="1"/>
  <c r="BU14" i="12" s="1"/>
  <c r="BV14" i="12" s="1"/>
  <c r="BW14" i="12" s="1"/>
  <c r="BX14" i="12" s="1"/>
  <c r="BY14" i="12" s="1"/>
  <c r="BZ14" i="12" s="1"/>
  <c r="CA14" i="12" s="1"/>
  <c r="CB14" i="12" s="1"/>
  <c r="CC14" i="12" s="1"/>
  <c r="BR15" i="12" s="1"/>
  <c r="BS15" i="12" s="1"/>
  <c r="BT15" i="12" s="1"/>
  <c r="BU15" i="12" s="1"/>
  <c r="BV15" i="12" s="1"/>
  <c r="BW15" i="12" s="1"/>
  <c r="BX15" i="12" s="1"/>
  <c r="BY15" i="12" s="1"/>
  <c r="BZ15" i="12" s="1"/>
  <c r="CA15" i="12" s="1"/>
  <c r="CB15" i="12" s="1"/>
  <c r="CC15" i="12" s="1"/>
  <c r="BR16" i="12" s="1"/>
  <c r="BS16" i="12" s="1"/>
  <c r="BT16" i="12" s="1"/>
  <c r="BU16" i="12" s="1"/>
  <c r="BV16" i="12" s="1"/>
  <c r="BW16" i="12" s="1"/>
  <c r="BX16" i="12" s="1"/>
  <c r="BY16" i="12" s="1"/>
  <c r="BZ16" i="12" s="1"/>
  <c r="CA16" i="12" s="1"/>
  <c r="CB16" i="12" s="1"/>
  <c r="CC16" i="12" s="1"/>
  <c r="BR17" i="12" s="1"/>
  <c r="BS17" i="12" s="1"/>
  <c r="BT17" i="12" s="1"/>
  <c r="BU17" i="12" s="1"/>
  <c r="BV17" i="12" s="1"/>
  <c r="BW17" i="12" s="1"/>
  <c r="BX17" i="12" s="1"/>
  <c r="BY17" i="12" s="1"/>
  <c r="BZ17" i="12" s="1"/>
  <c r="CA17" i="12" s="1"/>
  <c r="CB17" i="12" s="1"/>
  <c r="CC17" i="12" s="1"/>
  <c r="BR18" i="12" s="1"/>
  <c r="BS18" i="12" s="1"/>
  <c r="BT18" i="12" s="1"/>
  <c r="BU18" i="12" s="1"/>
  <c r="BV18" i="12" s="1"/>
  <c r="BW18" i="12" s="1"/>
  <c r="BX18" i="12" s="1"/>
  <c r="BY18" i="12" s="1"/>
  <c r="BZ18" i="12" s="1"/>
  <c r="CA18" i="12" s="1"/>
  <c r="CB18" i="12" s="1"/>
  <c r="CC18" i="12" s="1"/>
  <c r="BR19" i="12" s="1"/>
  <c r="BS19" i="12" s="1"/>
  <c r="BT19" i="12" s="1"/>
  <c r="BU19" i="12" s="1"/>
  <c r="BV19" i="12" s="1"/>
  <c r="BW19" i="12" s="1"/>
  <c r="BX19" i="12" s="1"/>
  <c r="BY19" i="12" s="1"/>
  <c r="BZ19" i="12" s="1"/>
  <c r="CA19" i="12" s="1"/>
  <c r="CB19" i="12" s="1"/>
  <c r="CC19" i="12" s="1"/>
  <c r="BR20" i="12" s="1"/>
  <c r="BS20" i="12" s="1"/>
  <c r="BT20" i="12" s="1"/>
  <c r="BU20" i="12" s="1"/>
  <c r="BV20" i="12" s="1"/>
  <c r="BW20" i="12" s="1"/>
  <c r="BX20" i="12" s="1"/>
  <c r="BY20" i="12" s="1"/>
  <c r="BZ20" i="12" s="1"/>
  <c r="CA20" i="12" s="1"/>
  <c r="CB20" i="12" s="1"/>
  <c r="CC20" i="12" s="1"/>
  <c r="BR21" i="12" s="1"/>
  <c r="BS21" i="12" s="1"/>
  <c r="BT21" i="12" s="1"/>
  <c r="BU21" i="12" s="1"/>
  <c r="BV21" i="12" s="1"/>
  <c r="BW21" i="12" s="1"/>
  <c r="BX21" i="12" s="1"/>
  <c r="BY21" i="12" s="1"/>
  <c r="BZ21" i="12" s="1"/>
  <c r="CA21" i="12" s="1"/>
  <c r="CB21" i="12" s="1"/>
  <c r="CC21" i="12" s="1"/>
  <c r="BR22" i="12" s="1"/>
  <c r="BS22" i="12" s="1"/>
  <c r="BT22" i="12" s="1"/>
  <c r="BU22" i="12" s="1"/>
  <c r="BV22" i="12" s="1"/>
  <c r="BW22" i="12" s="1"/>
  <c r="BX22" i="12" s="1"/>
  <c r="BY22" i="12" s="1"/>
  <c r="BZ22" i="12" s="1"/>
  <c r="CA22" i="12" s="1"/>
  <c r="CB22" i="12" s="1"/>
  <c r="CC22" i="12" s="1"/>
  <c r="BR23" i="12" s="1"/>
  <c r="BS23" i="12" s="1"/>
  <c r="BT23" i="12" s="1"/>
  <c r="BU23" i="12" s="1"/>
  <c r="BV23" i="12" s="1"/>
  <c r="BW23" i="12" s="1"/>
  <c r="BX23" i="12" s="1"/>
  <c r="BY23" i="12" s="1"/>
  <c r="BZ23" i="12" s="1"/>
  <c r="CA23" i="12" s="1"/>
  <c r="CB23" i="12" s="1"/>
  <c r="CC23" i="12" s="1"/>
  <c r="BR24" i="12" s="1"/>
  <c r="BS24" i="12" s="1"/>
  <c r="BT24" i="12" s="1"/>
  <c r="BU24" i="12" s="1"/>
  <c r="BV24" i="12" s="1"/>
  <c r="BW24" i="12" s="1"/>
  <c r="BX24" i="12" s="1"/>
  <c r="BY24" i="12" s="1"/>
  <c r="BZ24" i="12" s="1"/>
  <c r="CA24" i="12" s="1"/>
  <c r="CB24" i="12" s="1"/>
  <c r="CC24" i="12" s="1"/>
  <c r="BR25" i="12" s="1"/>
  <c r="BS25" i="12" s="1"/>
  <c r="BT25" i="12" s="1"/>
  <c r="BU25" i="12" s="1"/>
  <c r="BV25" i="12" s="1"/>
  <c r="BW25" i="12" s="1"/>
  <c r="BX25" i="12" s="1"/>
  <c r="BY25" i="12" s="1"/>
  <c r="BZ25" i="12" s="1"/>
  <c r="CA25" i="12" s="1"/>
  <c r="CB25" i="12" s="1"/>
  <c r="CC25" i="12" s="1"/>
  <c r="BR26" i="12" s="1"/>
  <c r="BS26" i="12" s="1"/>
  <c r="BT26" i="12" s="1"/>
  <c r="BU26" i="12" s="1"/>
  <c r="BV26" i="12" s="1"/>
  <c r="BW26" i="12" s="1"/>
  <c r="BX26" i="12" s="1"/>
  <c r="BY26" i="12" s="1"/>
  <c r="BZ26" i="12" s="1"/>
  <c r="CA26" i="12" s="1"/>
  <c r="CB26" i="12" s="1"/>
  <c r="CC26" i="12" s="1"/>
  <c r="BR27" i="12" s="1"/>
  <c r="BS27" i="12" s="1"/>
  <c r="BT27" i="12" s="1"/>
  <c r="BU27" i="12" s="1"/>
  <c r="BV27" i="12" s="1"/>
  <c r="BW27" i="12" s="1"/>
  <c r="BX27" i="12" s="1"/>
  <c r="BY27" i="12" s="1"/>
  <c r="BZ27" i="12" s="1"/>
  <c r="CA27" i="12" s="1"/>
  <c r="CB27" i="12" s="1"/>
  <c r="CC27" i="12" s="1"/>
  <c r="BR28" i="12" s="1"/>
  <c r="BS28" i="12" s="1"/>
  <c r="BT28" i="12" s="1"/>
  <c r="BU28" i="12" s="1"/>
  <c r="BV28" i="12" s="1"/>
  <c r="BW28" i="12" s="1"/>
  <c r="BX28" i="12" s="1"/>
  <c r="BY28" i="12" s="1"/>
  <c r="BZ28" i="12" s="1"/>
  <c r="CA28" i="12" s="1"/>
  <c r="CB28" i="12" s="1"/>
  <c r="CC28" i="12" s="1"/>
  <c r="BR29" i="12" s="1"/>
  <c r="BS29" i="12" s="1"/>
  <c r="BT29" i="12" s="1"/>
  <c r="BU29" i="12" s="1"/>
  <c r="BV29" i="12" s="1"/>
  <c r="BW29" i="12" s="1"/>
  <c r="BX29" i="12" s="1"/>
  <c r="BY29" i="12" s="1"/>
  <c r="BZ29" i="12" s="1"/>
  <c r="CA29" i="12" s="1"/>
  <c r="CB29" i="12" s="1"/>
  <c r="CC29" i="12" s="1"/>
  <c r="BR30" i="12" s="1"/>
  <c r="BS30" i="12" s="1"/>
  <c r="BT30" i="12" s="1"/>
  <c r="BU30" i="12" s="1"/>
  <c r="BV30" i="12" s="1"/>
  <c r="BW30" i="12" s="1"/>
  <c r="BX30" i="12" s="1"/>
  <c r="BY30" i="12" s="1"/>
  <c r="BZ30" i="12" s="1"/>
  <c r="CA30" i="12" s="1"/>
  <c r="CB30" i="12" s="1"/>
  <c r="CC30" i="12" s="1"/>
  <c r="BR31" i="12" s="1"/>
  <c r="BS31" i="12" s="1"/>
  <c r="BT31" i="12" s="1"/>
  <c r="BU31" i="12" s="1"/>
  <c r="BV31" i="12" s="1"/>
  <c r="BW31" i="12" s="1"/>
  <c r="BX31" i="12" s="1"/>
  <c r="BY31" i="12" s="1"/>
  <c r="BZ31" i="12" s="1"/>
  <c r="CA31" i="12" s="1"/>
  <c r="CB31" i="12" s="1"/>
  <c r="CC31" i="12" s="1"/>
  <c r="BR32" i="12" s="1"/>
  <c r="BS32" i="12" s="1"/>
  <c r="BT32" i="12" s="1"/>
  <c r="BU32" i="12" s="1"/>
  <c r="BV32" i="12" s="1"/>
  <c r="BW32" i="12" s="1"/>
  <c r="BX32" i="12" s="1"/>
  <c r="BY32" i="12" s="1"/>
  <c r="BZ32" i="12" s="1"/>
  <c r="CA32" i="12" s="1"/>
  <c r="CB32" i="12" s="1"/>
  <c r="CC32" i="12" s="1"/>
  <c r="BR33" i="12" s="1"/>
  <c r="BS33" i="12" s="1"/>
  <c r="BT33" i="12" s="1"/>
  <c r="BU33" i="12" s="1"/>
  <c r="BV33" i="12" s="1"/>
  <c r="BW33" i="12" s="1"/>
  <c r="BX33" i="12" s="1"/>
  <c r="BY33" i="12" s="1"/>
  <c r="BZ33" i="12" s="1"/>
  <c r="CA33" i="12" s="1"/>
  <c r="CB33" i="12" s="1"/>
  <c r="CC33" i="12" s="1"/>
  <c r="BR34" i="12" s="1"/>
  <c r="BS34" i="12" s="1"/>
  <c r="BT34" i="12" s="1"/>
  <c r="BU34" i="12" s="1"/>
  <c r="BV34" i="12" s="1"/>
  <c r="BW34" i="12" s="1"/>
  <c r="BX34" i="12" s="1"/>
  <c r="BY34" i="12" s="1"/>
  <c r="BZ34" i="12" s="1"/>
  <c r="CA34" i="12" s="1"/>
  <c r="CB34" i="12" s="1"/>
  <c r="CC34" i="12" s="1"/>
  <c r="BR35" i="12" s="1"/>
  <c r="BS35" i="12" s="1"/>
  <c r="BT35" i="12" s="1"/>
  <c r="BU35" i="12" s="1"/>
  <c r="BV35" i="12" s="1"/>
  <c r="BW35" i="12" s="1"/>
  <c r="BX35" i="12" s="1"/>
  <c r="BY35" i="12" s="1"/>
  <c r="BZ35" i="12" s="1"/>
  <c r="CA35" i="12" s="1"/>
  <c r="CB35" i="12" s="1"/>
  <c r="CC35" i="12" s="1"/>
  <c r="BR36" i="12" s="1"/>
  <c r="BS36" i="12" s="1"/>
  <c r="BT36" i="12" s="1"/>
  <c r="BU36" i="12" s="1"/>
  <c r="BV36" i="12" s="1"/>
  <c r="BW36" i="12" s="1"/>
  <c r="BX36" i="12" s="1"/>
  <c r="BY36" i="12" s="1"/>
  <c r="BZ36" i="12" s="1"/>
  <c r="CA36" i="12" s="1"/>
  <c r="CB36" i="12" s="1"/>
  <c r="CC36" i="12" s="1"/>
  <c r="BR37" i="12" s="1"/>
  <c r="BS37" i="12" s="1"/>
  <c r="BT37" i="12" s="1"/>
  <c r="BU37" i="12" s="1"/>
  <c r="BV37" i="12" s="1"/>
  <c r="BW37" i="12" s="1"/>
  <c r="BX37" i="12" s="1"/>
  <c r="BY37" i="12" s="1"/>
  <c r="BZ37" i="12" s="1"/>
  <c r="CA37" i="12" s="1"/>
  <c r="CB37" i="12" s="1"/>
  <c r="CC37" i="12" s="1"/>
  <c r="BR38" i="12" s="1"/>
  <c r="BS38" i="12" s="1"/>
  <c r="BT38" i="12" s="1"/>
  <c r="BU38" i="12" s="1"/>
  <c r="BV38" i="12" s="1"/>
  <c r="BW38" i="12" s="1"/>
  <c r="BX38" i="12" s="1"/>
  <c r="BY38" i="12" s="1"/>
  <c r="BZ38" i="12" s="1"/>
  <c r="CA38" i="12" s="1"/>
  <c r="CB38" i="12" s="1"/>
  <c r="CC38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CA39" i="12" s="1"/>
  <c r="CB39" i="12" s="1"/>
  <c r="CC39" i="12" s="1"/>
  <c r="BR40" i="12" s="1"/>
  <c r="BS40" i="12" s="1"/>
  <c r="BT40" i="12" s="1"/>
  <c r="BU40" i="12" s="1"/>
  <c r="BV40" i="12" s="1"/>
  <c r="BW40" i="12" s="1"/>
  <c r="BX40" i="12" s="1"/>
  <c r="BY40" i="12" s="1"/>
  <c r="BZ40" i="12" s="1"/>
  <c r="CA40" i="12" s="1"/>
  <c r="CB40" i="12" s="1"/>
  <c r="CC40" i="12" s="1"/>
  <c r="BR41" i="12" s="1"/>
  <c r="BS41" i="12" s="1"/>
  <c r="BT41" i="12" s="1"/>
  <c r="BU41" i="12" s="1"/>
  <c r="BV41" i="12" s="1"/>
  <c r="BW41" i="12" s="1"/>
  <c r="BX41" i="12" s="1"/>
  <c r="BY41" i="12" s="1"/>
  <c r="BZ41" i="12" s="1"/>
  <c r="CA41" i="12" s="1"/>
  <c r="CB41" i="12" s="1"/>
  <c r="CC41" i="12" s="1"/>
  <c r="BR42" i="12" s="1"/>
  <c r="BS42" i="12" s="1"/>
  <c r="BT42" i="12" s="1"/>
  <c r="BU42" i="12" s="1"/>
  <c r="BV42" i="12" s="1"/>
  <c r="BW42" i="12" s="1"/>
  <c r="BX42" i="12" s="1"/>
  <c r="BY42" i="12" s="1"/>
  <c r="BZ42" i="12" s="1"/>
  <c r="CA42" i="12" s="1"/>
  <c r="CB42" i="12" s="1"/>
  <c r="CC42" i="12" s="1"/>
  <c r="BR43" i="12" s="1"/>
  <c r="BS43" i="12" s="1"/>
  <c r="BT43" i="12" s="1"/>
  <c r="BU43" i="12" s="1"/>
  <c r="BV43" i="12" s="1"/>
  <c r="BW43" i="12" s="1"/>
  <c r="BX43" i="12" s="1"/>
  <c r="BY43" i="12" s="1"/>
  <c r="BZ43" i="12" s="1"/>
  <c r="CA43" i="12" s="1"/>
  <c r="CB43" i="12" s="1"/>
  <c r="CC43" i="12" s="1"/>
  <c r="BR44" i="12" s="1"/>
  <c r="BS44" i="12" s="1"/>
  <c r="BT44" i="12" s="1"/>
  <c r="BU44" i="12" s="1"/>
  <c r="BV44" i="12" s="1"/>
  <c r="BW44" i="12" s="1"/>
  <c r="BX44" i="12" s="1"/>
  <c r="BY44" i="12" s="1"/>
  <c r="BZ44" i="12" s="1"/>
  <c r="CA44" i="12" s="1"/>
  <c r="CB44" i="12" s="1"/>
  <c r="CC44" i="12" s="1"/>
  <c r="BR45" i="12" s="1"/>
  <c r="BS45" i="12" s="1"/>
  <c r="BT45" i="12" s="1"/>
  <c r="BU45" i="12" s="1"/>
  <c r="BV45" i="12" s="1"/>
  <c r="BW45" i="12" s="1"/>
  <c r="BX45" i="12" s="1"/>
  <c r="BY45" i="12" s="1"/>
  <c r="BZ45" i="12" s="1"/>
  <c r="CA45" i="12" s="1"/>
  <c r="CB45" i="12" s="1"/>
  <c r="CC45" i="12" s="1"/>
  <c r="BR46" i="12" s="1"/>
  <c r="BS46" i="12" s="1"/>
  <c r="BT46" i="12" s="1"/>
  <c r="BU46" i="12" s="1"/>
  <c r="BV46" i="12" s="1"/>
  <c r="BW46" i="12" s="1"/>
  <c r="BX46" i="12" s="1"/>
  <c r="BY46" i="12" s="1"/>
  <c r="BZ46" i="12" s="1"/>
  <c r="CA46" i="12" s="1"/>
  <c r="CB46" i="12" s="1"/>
  <c r="CC46" i="12" s="1"/>
  <c r="BR47" i="12" s="1"/>
  <c r="BS47" i="12" s="1"/>
  <c r="BT47" i="12" s="1"/>
  <c r="BU47" i="12" s="1"/>
  <c r="BV47" i="12" s="1"/>
  <c r="BW47" i="12" s="1"/>
  <c r="BX47" i="12" s="1"/>
  <c r="BY47" i="12" s="1"/>
  <c r="BZ47" i="12" s="1"/>
  <c r="CA47" i="12" s="1"/>
  <c r="CB47" i="12" s="1"/>
  <c r="CC47" i="12" s="1"/>
  <c r="BR48" i="12" s="1"/>
  <c r="BS48" i="12" s="1"/>
  <c r="BT48" i="12" s="1"/>
  <c r="BU48" i="12" s="1"/>
  <c r="BV48" i="12" s="1"/>
  <c r="BW48" i="12" s="1"/>
  <c r="BX48" i="12" s="1"/>
  <c r="BY48" i="12" s="1"/>
  <c r="BZ48" i="12" s="1"/>
  <c r="CA48" i="12" s="1"/>
  <c r="CB48" i="12" s="1"/>
  <c r="CC48" i="12" s="1"/>
  <c r="BR49" i="12" s="1"/>
  <c r="BS49" i="12" s="1"/>
  <c r="BT49" i="12" s="1"/>
  <c r="BU49" i="12" s="1"/>
  <c r="BV49" i="12" s="1"/>
  <c r="BW49" i="12" s="1"/>
  <c r="BX49" i="12" s="1"/>
  <c r="BY49" i="12" s="1"/>
  <c r="BZ49" i="12" s="1"/>
  <c r="CA49" i="12" s="1"/>
  <c r="CB49" i="12" s="1"/>
  <c r="CC49" i="12" s="1"/>
  <c r="BR50" i="12" s="1"/>
  <c r="BS50" i="12" s="1"/>
  <c r="BT50" i="12" s="1"/>
  <c r="BU50" i="12" s="1"/>
  <c r="BV50" i="12" s="1"/>
  <c r="BW50" i="12" s="1"/>
  <c r="BX50" i="12" s="1"/>
  <c r="BY50" i="12" s="1"/>
  <c r="BZ50" i="12" s="1"/>
  <c r="CA50" i="12" s="1"/>
  <c r="CB50" i="12" s="1"/>
  <c r="CC50" i="12" s="1"/>
  <c r="BR51" i="12" s="1"/>
  <c r="BS51" i="12" s="1"/>
  <c r="BT51" i="12" s="1"/>
  <c r="BU51" i="12" s="1"/>
  <c r="BV51" i="12" s="1"/>
  <c r="BW51" i="12" s="1"/>
  <c r="BX51" i="12" s="1"/>
  <c r="BY51" i="12" s="1"/>
  <c r="BZ51" i="12" s="1"/>
  <c r="CA51" i="12" s="1"/>
  <c r="CB51" i="12" s="1"/>
  <c r="CC51" i="12" s="1"/>
  <c r="BR52" i="12" s="1"/>
  <c r="BS52" i="12" s="1"/>
  <c r="BT52" i="12" s="1"/>
  <c r="BU52" i="12" s="1"/>
  <c r="BV52" i="12" s="1"/>
  <c r="BW52" i="12" s="1"/>
  <c r="BX52" i="12" s="1"/>
  <c r="BY52" i="12" s="1"/>
  <c r="BZ52" i="12" s="1"/>
  <c r="CA52" i="12" s="1"/>
  <c r="CB52" i="12" s="1"/>
  <c r="CC52" i="12" s="1"/>
  <c r="BR53" i="12" s="1"/>
  <c r="BS53" i="12" s="1"/>
  <c r="BT53" i="12" s="1"/>
  <c r="BU53" i="12" s="1"/>
  <c r="BV53" i="12" s="1"/>
  <c r="BW53" i="12" s="1"/>
  <c r="BX53" i="12" s="1"/>
  <c r="BY53" i="12" s="1"/>
  <c r="BZ53" i="12" s="1"/>
  <c r="CA53" i="12" s="1"/>
  <c r="CB53" i="12" s="1"/>
  <c r="CC53" i="12" s="1"/>
  <c r="BR54" i="12" s="1"/>
  <c r="BS54" i="12" s="1"/>
  <c r="BT54" i="12" s="1"/>
  <c r="BU54" i="12" s="1"/>
  <c r="BV54" i="12" s="1"/>
  <c r="BW54" i="12" s="1"/>
  <c r="BX54" i="12" s="1"/>
  <c r="BY54" i="12" s="1"/>
  <c r="BZ54" i="12" s="1"/>
  <c r="CA54" i="12" s="1"/>
  <c r="CB54" i="12" s="1"/>
  <c r="CC54" i="12" s="1"/>
  <c r="BR55" i="12" s="1"/>
  <c r="BS55" i="12" s="1"/>
  <c r="BT55" i="12" s="1"/>
  <c r="BU55" i="12" s="1"/>
  <c r="BV55" i="12" s="1"/>
  <c r="BW55" i="12" s="1"/>
  <c r="BX55" i="12" s="1"/>
  <c r="BY55" i="12" s="1"/>
  <c r="BZ55" i="12" s="1"/>
  <c r="CA55" i="12" s="1"/>
  <c r="CB55" i="12" s="1"/>
  <c r="CC55" i="12" s="1"/>
  <c r="BR56" i="12" s="1"/>
  <c r="BS56" i="12" s="1"/>
  <c r="BT56" i="12" s="1"/>
  <c r="BU56" i="12" s="1"/>
  <c r="BV56" i="12" s="1"/>
  <c r="BW56" i="12" s="1"/>
  <c r="BX56" i="12" s="1"/>
  <c r="BY56" i="12" s="1"/>
  <c r="BZ56" i="12" s="1"/>
  <c r="CA56" i="12" s="1"/>
  <c r="CB56" i="12" s="1"/>
  <c r="CC56" i="12" s="1"/>
  <c r="BR57" i="12" s="1"/>
  <c r="BS57" i="12" s="1"/>
  <c r="BT57" i="12" s="1"/>
  <c r="BU57" i="12" s="1"/>
  <c r="BV57" i="12" s="1"/>
  <c r="BW57" i="12" s="1"/>
  <c r="BX57" i="12" s="1"/>
  <c r="BY57" i="12" s="1"/>
  <c r="BZ57" i="12" s="1"/>
  <c r="CA57" i="12" s="1"/>
  <c r="CB57" i="12" s="1"/>
  <c r="CC57" i="12" s="1"/>
  <c r="BR58" i="12" s="1"/>
  <c r="BS58" i="12" s="1"/>
  <c r="BT58" i="12" s="1"/>
  <c r="BU58" i="12" s="1"/>
  <c r="BV58" i="12" s="1"/>
  <c r="BW58" i="12" s="1"/>
  <c r="BX58" i="12" s="1"/>
  <c r="BY58" i="12" s="1"/>
  <c r="BZ58" i="12" s="1"/>
  <c r="CA58" i="12" s="1"/>
  <c r="CB58" i="12" s="1"/>
  <c r="CC58" i="12" s="1"/>
  <c r="BR59" i="12" s="1"/>
  <c r="BS59" i="12" s="1"/>
  <c r="BT59" i="12" s="1"/>
  <c r="BU59" i="12" s="1"/>
  <c r="BV59" i="12" s="1"/>
  <c r="BW59" i="12" s="1"/>
  <c r="BX59" i="12" s="1"/>
  <c r="BY59" i="12" s="1"/>
  <c r="BZ59" i="12" s="1"/>
  <c r="CA59" i="12" s="1"/>
  <c r="CB59" i="12" s="1"/>
  <c r="CC59" i="12" s="1"/>
  <c r="BR60" i="12" s="1"/>
  <c r="BS60" i="12" s="1"/>
  <c r="BT60" i="12" s="1"/>
  <c r="BU60" i="12" s="1"/>
  <c r="BV60" i="12" s="1"/>
  <c r="BW60" i="12" s="1"/>
  <c r="BX60" i="12" s="1"/>
  <c r="BY60" i="12" s="1"/>
  <c r="BZ60" i="12" s="1"/>
  <c r="CA60" i="12" s="1"/>
  <c r="CB60" i="12" s="1"/>
  <c r="CC60" i="12" s="1"/>
  <c r="BR61" i="12" s="1"/>
  <c r="BS61" i="12" s="1"/>
  <c r="BT61" i="12" s="1"/>
  <c r="BU61" i="12" s="1"/>
  <c r="BV61" i="12" s="1"/>
  <c r="BW61" i="12" s="1"/>
  <c r="BX61" i="12" s="1"/>
  <c r="BY61" i="12" s="1"/>
  <c r="BZ61" i="12" s="1"/>
  <c r="CA61" i="12" s="1"/>
  <c r="CB61" i="12" s="1"/>
  <c r="CC61" i="12" s="1"/>
  <c r="BR62" i="12" s="1"/>
  <c r="BS62" i="12" s="1"/>
  <c r="BT62" i="12" s="1"/>
  <c r="BU62" i="12" s="1"/>
  <c r="BV62" i="12" s="1"/>
  <c r="BW62" i="12" s="1"/>
  <c r="BX62" i="12" s="1"/>
  <c r="BY62" i="12" s="1"/>
  <c r="BZ62" i="12" s="1"/>
  <c r="CA62" i="12" s="1"/>
  <c r="CB62" i="12" s="1"/>
  <c r="CC62" i="12" s="1"/>
  <c r="BR63" i="12" s="1"/>
  <c r="BS63" i="12" s="1"/>
  <c r="BT63" i="12" s="1"/>
  <c r="BU63" i="12" s="1"/>
  <c r="BV63" i="12" s="1"/>
  <c r="BW63" i="12" s="1"/>
  <c r="BX63" i="12" s="1"/>
  <c r="BY63" i="12" s="1"/>
  <c r="BZ63" i="12" s="1"/>
  <c r="CA63" i="12" s="1"/>
  <c r="CB63" i="12" s="1"/>
  <c r="CC63" i="12" s="1"/>
  <c r="BR64" i="12" s="1"/>
  <c r="BS64" i="12" s="1"/>
  <c r="BT64" i="12" s="1"/>
  <c r="BU64" i="12" s="1"/>
  <c r="BV64" i="12" s="1"/>
  <c r="BW64" i="12" s="1"/>
  <c r="BX64" i="12" s="1"/>
  <c r="BY64" i="12" s="1"/>
  <c r="BZ64" i="12" s="1"/>
  <c r="CA64" i="12" s="1"/>
  <c r="CB64" i="12" s="1"/>
  <c r="CC64" i="12" s="1"/>
  <c r="BR65" i="12" s="1"/>
  <c r="BS65" i="12" s="1"/>
  <c r="BT65" i="12" s="1"/>
  <c r="BU65" i="12" s="1"/>
  <c r="BV65" i="12" s="1"/>
  <c r="BW65" i="12" s="1"/>
  <c r="BX65" i="12" s="1"/>
  <c r="BY65" i="12" s="1"/>
  <c r="BZ65" i="12" s="1"/>
  <c r="CA65" i="12" s="1"/>
  <c r="CB65" i="12" s="1"/>
  <c r="CC65" i="12" s="1"/>
  <c r="BR66" i="12" s="1"/>
  <c r="BS66" i="12" s="1"/>
  <c r="BT66" i="12" s="1"/>
  <c r="BU66" i="12" s="1"/>
  <c r="BV66" i="12" s="1"/>
  <c r="BW66" i="12" s="1"/>
  <c r="BX66" i="12" s="1"/>
  <c r="BY66" i="12" s="1"/>
  <c r="BZ66" i="12" s="1"/>
  <c r="CA66" i="12" s="1"/>
  <c r="CB66" i="12" s="1"/>
  <c r="CC66" i="12" s="1"/>
  <c r="BR67" i="12" s="1"/>
  <c r="BS67" i="12" s="1"/>
  <c r="BT67" i="12" s="1"/>
  <c r="BU67" i="12" s="1"/>
  <c r="BV67" i="12" s="1"/>
  <c r="BW67" i="12" s="1"/>
  <c r="BX67" i="12" s="1"/>
  <c r="BY67" i="12" s="1"/>
  <c r="BZ67" i="12" s="1"/>
  <c r="CA67" i="12" s="1"/>
  <c r="CB67" i="12" s="1"/>
  <c r="CC67" i="12" s="1"/>
  <c r="BR68" i="12" s="1"/>
  <c r="BS68" i="12" s="1"/>
  <c r="BT68" i="12" s="1"/>
  <c r="BU68" i="12" s="1"/>
  <c r="BV68" i="12" s="1"/>
  <c r="BW68" i="12" s="1"/>
  <c r="BX68" i="12" s="1"/>
  <c r="BY68" i="12" s="1"/>
  <c r="BZ68" i="12" s="1"/>
  <c r="CA68" i="12" s="1"/>
  <c r="CB68" i="12" s="1"/>
  <c r="CC68" i="12" s="1"/>
  <c r="BR69" i="12" s="1"/>
  <c r="BS69" i="12" s="1"/>
  <c r="BT69" i="12" s="1"/>
  <c r="BU69" i="12" s="1"/>
  <c r="BV69" i="12" s="1"/>
  <c r="BW69" i="12" s="1"/>
  <c r="BX69" i="12" s="1"/>
  <c r="BY69" i="12" s="1"/>
  <c r="BZ69" i="12" s="1"/>
  <c r="CA69" i="12" s="1"/>
  <c r="CB69" i="12" s="1"/>
  <c r="CC69" i="12" s="1"/>
  <c r="H10" i="12"/>
  <c r="F10" i="12"/>
  <c r="BD11" i="12"/>
  <c r="BE11" i="12" s="1"/>
  <c r="BF11" i="12" s="1"/>
  <c r="BG11" i="12" s="1"/>
  <c r="BH11" i="12" s="1"/>
  <c r="BI11" i="12" s="1"/>
  <c r="BJ11" i="12" s="1"/>
  <c r="BK11" i="12" s="1"/>
  <c r="BL11" i="12" s="1"/>
  <c r="BM11" i="12" s="1"/>
  <c r="BN11" i="12" s="1"/>
  <c r="BO11" i="12" s="1"/>
  <c r="BD12" i="12" s="1"/>
  <c r="BE12" i="12" s="1"/>
  <c r="BF12" i="12" s="1"/>
  <c r="BG12" i="12" s="1"/>
  <c r="BH12" i="12" s="1"/>
  <c r="BI12" i="12" s="1"/>
  <c r="BJ12" i="12" s="1"/>
  <c r="BK12" i="12" s="1"/>
  <c r="BL12" i="12" s="1"/>
  <c r="BM12" i="12" s="1"/>
  <c r="BN12" i="12" s="1"/>
  <c r="BO12" i="12" s="1"/>
  <c r="BD13" i="12" s="1"/>
  <c r="BE13" i="12" s="1"/>
  <c r="BF13" i="12" s="1"/>
  <c r="BG13" i="12" s="1"/>
  <c r="BH13" i="12" s="1"/>
  <c r="BI13" i="12" s="1"/>
  <c r="BJ13" i="12" s="1"/>
  <c r="BK13" i="12" s="1"/>
  <c r="BL13" i="12" s="1"/>
  <c r="BM13" i="12" s="1"/>
  <c r="BN13" i="12" s="1"/>
  <c r="BO13" i="12" s="1"/>
  <c r="BD14" i="12" s="1"/>
  <c r="BE14" i="12" s="1"/>
  <c r="BF14" i="12" s="1"/>
  <c r="BG14" i="12" s="1"/>
  <c r="BH14" i="12" s="1"/>
  <c r="BI14" i="12" s="1"/>
  <c r="BJ14" i="12" s="1"/>
  <c r="BK14" i="12" s="1"/>
  <c r="BL14" i="12" s="1"/>
  <c r="BM14" i="12" s="1"/>
  <c r="BN14" i="12" s="1"/>
  <c r="BO14" i="12" s="1"/>
  <c r="BD15" i="12" s="1"/>
  <c r="BE15" i="12" s="1"/>
  <c r="BF15" i="12" s="1"/>
  <c r="BG15" i="12" s="1"/>
  <c r="BH15" i="12" s="1"/>
  <c r="BI15" i="12" s="1"/>
  <c r="BJ15" i="12" s="1"/>
  <c r="BK15" i="12" s="1"/>
  <c r="BL15" i="12" s="1"/>
  <c r="BM15" i="12" s="1"/>
  <c r="BN15" i="12" s="1"/>
  <c r="BO15" i="12" s="1"/>
  <c r="BD16" i="12" s="1"/>
  <c r="BE16" i="12" s="1"/>
  <c r="BF16" i="12" s="1"/>
  <c r="BG16" i="12" s="1"/>
  <c r="BH16" i="12" s="1"/>
  <c r="BI16" i="12" s="1"/>
  <c r="BJ16" i="12" s="1"/>
  <c r="BK16" i="12" s="1"/>
  <c r="BL16" i="12" s="1"/>
  <c r="BM16" i="12" s="1"/>
  <c r="BN16" i="12" s="1"/>
  <c r="BO16" i="12" s="1"/>
  <c r="BD17" i="12" s="1"/>
  <c r="BE17" i="12" s="1"/>
  <c r="BF17" i="12" s="1"/>
  <c r="BG17" i="12" s="1"/>
  <c r="BH17" i="12" s="1"/>
  <c r="BI17" i="12" s="1"/>
  <c r="BJ17" i="12" s="1"/>
  <c r="BK17" i="12" s="1"/>
  <c r="BL17" i="12" s="1"/>
  <c r="BM17" i="12" s="1"/>
  <c r="BN17" i="12" s="1"/>
  <c r="BO17" i="12" s="1"/>
  <c r="BD18" i="12" s="1"/>
  <c r="BE18" i="12" s="1"/>
  <c r="BF18" i="12" s="1"/>
  <c r="BG18" i="12" s="1"/>
  <c r="BH18" i="12" s="1"/>
  <c r="BI18" i="12" s="1"/>
  <c r="BJ18" i="12" s="1"/>
  <c r="BK18" i="12" s="1"/>
  <c r="BL18" i="12" s="1"/>
  <c r="BM18" i="12" s="1"/>
  <c r="BN18" i="12" s="1"/>
  <c r="BO18" i="12" s="1"/>
  <c r="BD19" i="12" s="1"/>
  <c r="BE19" i="12" s="1"/>
  <c r="BF19" i="12" s="1"/>
  <c r="BG19" i="12" s="1"/>
  <c r="BH19" i="12" s="1"/>
  <c r="BI19" i="12" s="1"/>
  <c r="BJ19" i="12" s="1"/>
  <c r="BK19" i="12" s="1"/>
  <c r="BL19" i="12" s="1"/>
  <c r="BM19" i="12" s="1"/>
  <c r="BN19" i="12" s="1"/>
  <c r="BO19" i="12" s="1"/>
  <c r="BD20" i="12" s="1"/>
  <c r="BE20" i="12" s="1"/>
  <c r="BF20" i="12" s="1"/>
  <c r="BG20" i="12" s="1"/>
  <c r="BH20" i="12" s="1"/>
  <c r="BI20" i="12" s="1"/>
  <c r="BJ20" i="12" s="1"/>
  <c r="BK20" i="12" s="1"/>
  <c r="BL20" i="12" s="1"/>
  <c r="BM20" i="12" s="1"/>
  <c r="BN20" i="12" s="1"/>
  <c r="BO20" i="12" s="1"/>
  <c r="BD21" i="12" s="1"/>
  <c r="BE21" i="12" s="1"/>
  <c r="BF21" i="12" s="1"/>
  <c r="BG21" i="12" s="1"/>
  <c r="BH21" i="12" s="1"/>
  <c r="BI21" i="12" s="1"/>
  <c r="BJ21" i="12" s="1"/>
  <c r="BK21" i="12" s="1"/>
  <c r="BL21" i="12" s="1"/>
  <c r="BM21" i="12" s="1"/>
  <c r="BN21" i="12" s="1"/>
  <c r="BO21" i="12" s="1"/>
  <c r="BD22" i="12" s="1"/>
  <c r="BE22" i="12" s="1"/>
  <c r="BF22" i="12" s="1"/>
  <c r="BG22" i="12" s="1"/>
  <c r="BH22" i="12" s="1"/>
  <c r="BI22" i="12" s="1"/>
  <c r="BJ22" i="12" s="1"/>
  <c r="BK22" i="12" s="1"/>
  <c r="BL22" i="12" s="1"/>
  <c r="BM22" i="12" s="1"/>
  <c r="BN22" i="12" s="1"/>
  <c r="BO22" i="12" s="1"/>
  <c r="BD23" i="12" s="1"/>
  <c r="BE23" i="12" s="1"/>
  <c r="BF23" i="12" s="1"/>
  <c r="BG23" i="12" s="1"/>
  <c r="BH23" i="12" s="1"/>
  <c r="BI23" i="12" s="1"/>
  <c r="BJ23" i="12" s="1"/>
  <c r="BK23" i="12" s="1"/>
  <c r="BL23" i="12" s="1"/>
  <c r="BM23" i="12" s="1"/>
  <c r="BN23" i="12" s="1"/>
  <c r="BO23" i="12" s="1"/>
  <c r="BD24" i="12" s="1"/>
  <c r="BE24" i="12" s="1"/>
  <c r="BF24" i="12" s="1"/>
  <c r="BG24" i="12" s="1"/>
  <c r="BH24" i="12" s="1"/>
  <c r="BI24" i="12" s="1"/>
  <c r="BJ24" i="12" s="1"/>
  <c r="BK24" i="12" s="1"/>
  <c r="BL24" i="12" s="1"/>
  <c r="BM24" i="12" s="1"/>
  <c r="BN24" i="12" s="1"/>
  <c r="BO24" i="12" s="1"/>
  <c r="BD25" i="12" s="1"/>
  <c r="BE25" i="12" s="1"/>
  <c r="BF25" i="12" s="1"/>
  <c r="BG25" i="12" s="1"/>
  <c r="BH25" i="12" s="1"/>
  <c r="BI25" i="12" s="1"/>
  <c r="BJ25" i="12" s="1"/>
  <c r="BK25" i="12" s="1"/>
  <c r="BL25" i="12" s="1"/>
  <c r="BM25" i="12" s="1"/>
  <c r="BN25" i="12" s="1"/>
  <c r="BO25" i="12" s="1"/>
  <c r="BD26" i="12" s="1"/>
  <c r="BE26" i="12" s="1"/>
  <c r="BF26" i="12" s="1"/>
  <c r="BG26" i="12" s="1"/>
  <c r="BH26" i="12" s="1"/>
  <c r="BI26" i="12" s="1"/>
  <c r="BJ26" i="12" s="1"/>
  <c r="BK26" i="12" s="1"/>
  <c r="BL26" i="12" s="1"/>
  <c r="BM26" i="12" s="1"/>
  <c r="BN26" i="12" s="1"/>
  <c r="BO26" i="12" s="1"/>
  <c r="BD27" i="12" s="1"/>
  <c r="BE27" i="12" s="1"/>
  <c r="BF27" i="12" s="1"/>
  <c r="BG27" i="12" s="1"/>
  <c r="BH27" i="12" s="1"/>
  <c r="BI27" i="12" s="1"/>
  <c r="BJ27" i="12" s="1"/>
  <c r="BK27" i="12" s="1"/>
  <c r="BL27" i="12" s="1"/>
  <c r="BM27" i="12" s="1"/>
  <c r="BN27" i="12" s="1"/>
  <c r="BO27" i="12" s="1"/>
  <c r="BD28" i="12" s="1"/>
  <c r="BE28" i="12" s="1"/>
  <c r="BF28" i="12" s="1"/>
  <c r="BG28" i="12" s="1"/>
  <c r="BH28" i="12" s="1"/>
  <c r="BI28" i="12" s="1"/>
  <c r="BJ28" i="12" s="1"/>
  <c r="BK28" i="12" s="1"/>
  <c r="BL28" i="12" s="1"/>
  <c r="BM28" i="12" s="1"/>
  <c r="BN28" i="12" s="1"/>
  <c r="BO28" i="12" s="1"/>
  <c r="BD29" i="12" s="1"/>
  <c r="BE29" i="12" s="1"/>
  <c r="BF29" i="12" s="1"/>
  <c r="BG29" i="12" s="1"/>
  <c r="BH29" i="12" s="1"/>
  <c r="BI29" i="12" s="1"/>
  <c r="BJ29" i="12" s="1"/>
  <c r="BK29" i="12" s="1"/>
  <c r="BL29" i="12" s="1"/>
  <c r="BM29" i="12" s="1"/>
  <c r="BN29" i="12" s="1"/>
  <c r="BO29" i="12" s="1"/>
  <c r="BD30" i="12" s="1"/>
  <c r="BE30" i="12" s="1"/>
  <c r="BF30" i="12" s="1"/>
  <c r="BG30" i="12" s="1"/>
  <c r="BH30" i="12" s="1"/>
  <c r="BI30" i="12" s="1"/>
  <c r="BJ30" i="12" s="1"/>
  <c r="BK30" i="12" s="1"/>
  <c r="BL30" i="12" s="1"/>
  <c r="BM30" i="12" s="1"/>
  <c r="BN30" i="12" s="1"/>
  <c r="BO30" i="12" s="1"/>
  <c r="BD31" i="12" s="1"/>
  <c r="BE31" i="12" s="1"/>
  <c r="BF31" i="12" s="1"/>
  <c r="BG31" i="12" s="1"/>
  <c r="BH31" i="12" s="1"/>
  <c r="BI31" i="12" s="1"/>
  <c r="BJ31" i="12" s="1"/>
  <c r="BK31" i="12" s="1"/>
  <c r="BL31" i="12" s="1"/>
  <c r="BM31" i="12" s="1"/>
  <c r="BN31" i="12" s="1"/>
  <c r="BO31" i="12" s="1"/>
  <c r="BD32" i="12" s="1"/>
  <c r="BE32" i="12" s="1"/>
  <c r="BF32" i="12" s="1"/>
  <c r="BG32" i="12" s="1"/>
  <c r="BH32" i="12" s="1"/>
  <c r="BI32" i="12" s="1"/>
  <c r="BJ32" i="12" s="1"/>
  <c r="BK32" i="12" s="1"/>
  <c r="BL32" i="12" s="1"/>
  <c r="BM32" i="12" s="1"/>
  <c r="BN32" i="12" s="1"/>
  <c r="BO32" i="12" s="1"/>
  <c r="BD33" i="12" s="1"/>
  <c r="BE33" i="12" s="1"/>
  <c r="BF33" i="12" s="1"/>
  <c r="BG33" i="12" s="1"/>
  <c r="BH33" i="12" s="1"/>
  <c r="BI33" i="12" s="1"/>
  <c r="BJ33" i="12" s="1"/>
  <c r="BK33" i="12" s="1"/>
  <c r="BL33" i="12" s="1"/>
  <c r="BM33" i="12" s="1"/>
  <c r="BN33" i="12" s="1"/>
  <c r="BO33" i="12" s="1"/>
  <c r="BD34" i="12" s="1"/>
  <c r="BE34" i="12" s="1"/>
  <c r="BF34" i="12" s="1"/>
  <c r="BG34" i="12" s="1"/>
  <c r="BH34" i="12" s="1"/>
  <c r="BI34" i="12" s="1"/>
  <c r="BJ34" i="12" s="1"/>
  <c r="BK34" i="12" s="1"/>
  <c r="BL34" i="12" s="1"/>
  <c r="BM34" i="12" s="1"/>
  <c r="BN34" i="12" s="1"/>
  <c r="BO34" i="12" s="1"/>
  <c r="BD35" i="12" s="1"/>
  <c r="BE35" i="12" s="1"/>
  <c r="BF35" i="12" s="1"/>
  <c r="BG35" i="12" s="1"/>
  <c r="BH35" i="12" s="1"/>
  <c r="BI35" i="12" s="1"/>
  <c r="BJ35" i="12" s="1"/>
  <c r="BK35" i="12" s="1"/>
  <c r="BL35" i="12" s="1"/>
  <c r="BM35" i="12" s="1"/>
  <c r="BN35" i="12" s="1"/>
  <c r="BO35" i="12" s="1"/>
  <c r="BD36" i="12" s="1"/>
  <c r="BE36" i="12" s="1"/>
  <c r="BF36" i="12" s="1"/>
  <c r="BG36" i="12" s="1"/>
  <c r="BH36" i="12" s="1"/>
  <c r="BI36" i="12" s="1"/>
  <c r="BJ36" i="12" s="1"/>
  <c r="BK36" i="12" s="1"/>
  <c r="BL36" i="12" s="1"/>
  <c r="BM36" i="12" s="1"/>
  <c r="BN36" i="12" s="1"/>
  <c r="BO36" i="12" s="1"/>
  <c r="BD37" i="12" s="1"/>
  <c r="BE37" i="12" s="1"/>
  <c r="BF37" i="12" s="1"/>
  <c r="BG37" i="12" s="1"/>
  <c r="BH37" i="12" s="1"/>
  <c r="BI37" i="12" s="1"/>
  <c r="BJ37" i="12" s="1"/>
  <c r="BK37" i="12" s="1"/>
  <c r="BL37" i="12" s="1"/>
  <c r="BM37" i="12" s="1"/>
  <c r="BN37" i="12" s="1"/>
  <c r="BO37" i="12" s="1"/>
  <c r="BD38" i="12" s="1"/>
  <c r="BE38" i="12" s="1"/>
  <c r="BF38" i="12" s="1"/>
  <c r="BG38" i="12" s="1"/>
  <c r="BH38" i="12" s="1"/>
  <c r="BI38" i="12" s="1"/>
  <c r="BJ38" i="12" s="1"/>
  <c r="BK38" i="12" s="1"/>
  <c r="BL38" i="12" s="1"/>
  <c r="BM38" i="12" s="1"/>
  <c r="BN38" i="12" s="1"/>
  <c r="BO38" i="12" s="1"/>
  <c r="BD39" i="12" s="1"/>
  <c r="BE39" i="12" s="1"/>
  <c r="BF39" i="12" s="1"/>
  <c r="BG39" i="12" s="1"/>
  <c r="BH39" i="12" s="1"/>
  <c r="BI39" i="12" s="1"/>
  <c r="BJ39" i="12" s="1"/>
  <c r="BK39" i="12" s="1"/>
  <c r="BL39" i="12" s="1"/>
  <c r="BM39" i="12" s="1"/>
  <c r="BN39" i="12" s="1"/>
  <c r="BO39" i="12" s="1"/>
  <c r="BD40" i="12" s="1"/>
  <c r="BE40" i="12" s="1"/>
  <c r="BF40" i="12" s="1"/>
  <c r="BG40" i="12" s="1"/>
  <c r="BH40" i="12" s="1"/>
  <c r="BI40" i="12" s="1"/>
  <c r="BJ40" i="12" s="1"/>
  <c r="BK40" i="12" s="1"/>
  <c r="BL40" i="12" s="1"/>
  <c r="BM40" i="12" s="1"/>
  <c r="BN40" i="12" s="1"/>
  <c r="BO40" i="12" s="1"/>
  <c r="BD41" i="12" s="1"/>
  <c r="BE41" i="12" s="1"/>
  <c r="BF41" i="12" s="1"/>
  <c r="BG41" i="12" s="1"/>
  <c r="BH41" i="12" s="1"/>
  <c r="BI41" i="12" s="1"/>
  <c r="BJ41" i="12" s="1"/>
  <c r="BK41" i="12" s="1"/>
  <c r="BL41" i="12" s="1"/>
  <c r="BM41" i="12" s="1"/>
  <c r="BN41" i="12" s="1"/>
  <c r="BO41" i="12" s="1"/>
  <c r="BD42" i="12" s="1"/>
  <c r="BE42" i="12" s="1"/>
  <c r="BF42" i="12" s="1"/>
  <c r="BG42" i="12" s="1"/>
  <c r="BH42" i="12" s="1"/>
  <c r="BI42" i="12" s="1"/>
  <c r="BJ42" i="12" s="1"/>
  <c r="BK42" i="12" s="1"/>
  <c r="BL42" i="12" s="1"/>
  <c r="BM42" i="12" s="1"/>
  <c r="BN42" i="12" s="1"/>
  <c r="BO42" i="12" s="1"/>
  <c r="BD43" i="12" s="1"/>
  <c r="BE43" i="12" s="1"/>
  <c r="BF43" i="12" s="1"/>
  <c r="BG43" i="12" s="1"/>
  <c r="BH43" i="12" s="1"/>
  <c r="BI43" i="12" s="1"/>
  <c r="BJ43" i="12" s="1"/>
  <c r="BK43" i="12" s="1"/>
  <c r="BL43" i="12" s="1"/>
  <c r="BM43" i="12" s="1"/>
  <c r="BN43" i="12" s="1"/>
  <c r="BO43" i="12" s="1"/>
  <c r="BD44" i="12" s="1"/>
  <c r="BE44" i="12" s="1"/>
  <c r="BF44" i="12" s="1"/>
  <c r="BG44" i="12" s="1"/>
  <c r="BH44" i="12" s="1"/>
  <c r="BI44" i="12" s="1"/>
  <c r="BJ44" i="12" s="1"/>
  <c r="BK44" i="12" s="1"/>
  <c r="BL44" i="12" s="1"/>
  <c r="BM44" i="12" s="1"/>
  <c r="BN44" i="12" s="1"/>
  <c r="BO44" i="12" s="1"/>
  <c r="BD45" i="12" s="1"/>
  <c r="BE45" i="12" s="1"/>
  <c r="BF45" i="12" s="1"/>
  <c r="BG45" i="12" s="1"/>
  <c r="BH45" i="12" s="1"/>
  <c r="BI45" i="12" s="1"/>
  <c r="BJ45" i="12" s="1"/>
  <c r="BK45" i="12" s="1"/>
  <c r="BL45" i="12" s="1"/>
  <c r="BM45" i="12" s="1"/>
  <c r="BN45" i="12" s="1"/>
  <c r="BO45" i="12" s="1"/>
  <c r="BD46" i="12" s="1"/>
  <c r="BE46" i="12" s="1"/>
  <c r="BF46" i="12" s="1"/>
  <c r="BG46" i="12" s="1"/>
  <c r="BH46" i="12" s="1"/>
  <c r="BI46" i="12" s="1"/>
  <c r="BJ46" i="12" s="1"/>
  <c r="BK46" i="12" s="1"/>
  <c r="BL46" i="12" s="1"/>
  <c r="BM46" i="12" s="1"/>
  <c r="BN46" i="12" s="1"/>
  <c r="BO46" i="12" s="1"/>
  <c r="BD47" i="12" s="1"/>
  <c r="BE47" i="12" s="1"/>
  <c r="BF47" i="12" s="1"/>
  <c r="BG47" i="12" s="1"/>
  <c r="BH47" i="12" s="1"/>
  <c r="BI47" i="12" s="1"/>
  <c r="BJ47" i="12" s="1"/>
  <c r="BK47" i="12" s="1"/>
  <c r="BL47" i="12" s="1"/>
  <c r="BM47" i="12" s="1"/>
  <c r="BN47" i="12" s="1"/>
  <c r="BO47" i="12" s="1"/>
  <c r="BD48" i="12" s="1"/>
  <c r="BE48" i="12" s="1"/>
  <c r="BF48" i="12" s="1"/>
  <c r="BG48" i="12" s="1"/>
  <c r="BH48" i="12" s="1"/>
  <c r="BI48" i="12" s="1"/>
  <c r="BJ48" i="12" s="1"/>
  <c r="BK48" i="12" s="1"/>
  <c r="BL48" i="12" s="1"/>
  <c r="BM48" i="12" s="1"/>
  <c r="BN48" i="12" s="1"/>
  <c r="BO48" i="12" s="1"/>
  <c r="BD49" i="12" s="1"/>
  <c r="BE49" i="12" s="1"/>
  <c r="BF49" i="12" s="1"/>
  <c r="BG49" i="12" s="1"/>
  <c r="BH49" i="12" s="1"/>
  <c r="BI49" i="12" s="1"/>
  <c r="BJ49" i="12" s="1"/>
  <c r="BK49" i="12" s="1"/>
  <c r="BL49" i="12" s="1"/>
  <c r="BM49" i="12" s="1"/>
  <c r="BN49" i="12" s="1"/>
  <c r="BO49" i="12" s="1"/>
  <c r="BD50" i="12" s="1"/>
  <c r="BE50" i="12" s="1"/>
  <c r="BF50" i="12" s="1"/>
  <c r="BG50" i="12" s="1"/>
  <c r="BH50" i="12" s="1"/>
  <c r="BI50" i="12" s="1"/>
  <c r="BJ50" i="12" s="1"/>
  <c r="BK50" i="12" s="1"/>
  <c r="BL50" i="12" s="1"/>
  <c r="BM50" i="12" s="1"/>
  <c r="BN50" i="12" s="1"/>
  <c r="BO50" i="12" s="1"/>
  <c r="BD51" i="12" s="1"/>
  <c r="BE51" i="12" s="1"/>
  <c r="BF51" i="12" s="1"/>
  <c r="BG51" i="12" s="1"/>
  <c r="BH51" i="12" s="1"/>
  <c r="BI51" i="12" s="1"/>
  <c r="BJ51" i="12" s="1"/>
  <c r="BK51" i="12" s="1"/>
  <c r="BL51" i="12" s="1"/>
  <c r="BM51" i="12" s="1"/>
  <c r="BN51" i="12" s="1"/>
  <c r="BO51" i="12" s="1"/>
  <c r="BD52" i="12" s="1"/>
  <c r="BE52" i="12" s="1"/>
  <c r="BF52" i="12" s="1"/>
  <c r="BG52" i="12" s="1"/>
  <c r="BH52" i="12" s="1"/>
  <c r="BI52" i="12" s="1"/>
  <c r="BJ52" i="12" s="1"/>
  <c r="BK52" i="12" s="1"/>
  <c r="BL52" i="12" s="1"/>
  <c r="BM52" i="12" s="1"/>
  <c r="BN52" i="12" s="1"/>
  <c r="BO52" i="12" s="1"/>
  <c r="BD53" i="12" s="1"/>
  <c r="BE53" i="12" s="1"/>
  <c r="BF53" i="12" s="1"/>
  <c r="BG53" i="12" s="1"/>
  <c r="BH53" i="12" s="1"/>
  <c r="BI53" i="12" s="1"/>
  <c r="BJ53" i="12" s="1"/>
  <c r="BK53" i="12" s="1"/>
  <c r="BL53" i="12" s="1"/>
  <c r="BM53" i="12" s="1"/>
  <c r="BN53" i="12" s="1"/>
  <c r="BO53" i="12" s="1"/>
  <c r="BD54" i="12" s="1"/>
  <c r="BE54" i="12" s="1"/>
  <c r="BF54" i="12" s="1"/>
  <c r="BG54" i="12" s="1"/>
  <c r="BH54" i="12" s="1"/>
  <c r="BI54" i="12" s="1"/>
  <c r="BJ54" i="12" s="1"/>
  <c r="BK54" i="12" s="1"/>
  <c r="BL54" i="12" s="1"/>
  <c r="BM54" i="12" s="1"/>
  <c r="BN54" i="12" s="1"/>
  <c r="BO54" i="12" s="1"/>
  <c r="BD55" i="12" s="1"/>
  <c r="BE55" i="12" s="1"/>
  <c r="BF55" i="12" s="1"/>
  <c r="BG55" i="12" s="1"/>
  <c r="BH55" i="12" s="1"/>
  <c r="BI55" i="12" s="1"/>
  <c r="BJ55" i="12" s="1"/>
  <c r="BK55" i="12" s="1"/>
  <c r="BL55" i="12" s="1"/>
  <c r="BM55" i="12" s="1"/>
  <c r="BN55" i="12" s="1"/>
  <c r="BO55" i="12" s="1"/>
  <c r="BD56" i="12" s="1"/>
  <c r="BE56" i="12" s="1"/>
  <c r="BF56" i="12" s="1"/>
  <c r="BG56" i="12" s="1"/>
  <c r="BH56" i="12" s="1"/>
  <c r="BI56" i="12" s="1"/>
  <c r="BJ56" i="12" s="1"/>
  <c r="BK56" i="12" s="1"/>
  <c r="BL56" i="12" s="1"/>
  <c r="BM56" i="12" s="1"/>
  <c r="BN56" i="12" s="1"/>
  <c r="BO56" i="12" s="1"/>
  <c r="BD57" i="12" s="1"/>
  <c r="BE57" i="12" s="1"/>
  <c r="BF57" i="12" s="1"/>
  <c r="BG57" i="12" s="1"/>
  <c r="BH57" i="12" s="1"/>
  <c r="BI57" i="12" s="1"/>
  <c r="BJ57" i="12" s="1"/>
  <c r="BK57" i="12" s="1"/>
  <c r="BL57" i="12" s="1"/>
  <c r="BM57" i="12" s="1"/>
  <c r="BN57" i="12" s="1"/>
  <c r="BO57" i="12" s="1"/>
  <c r="BD58" i="12" s="1"/>
  <c r="BE58" i="12" s="1"/>
  <c r="BF58" i="12" s="1"/>
  <c r="BG58" i="12" s="1"/>
  <c r="BH58" i="12" s="1"/>
  <c r="BI58" i="12" s="1"/>
  <c r="BJ58" i="12" s="1"/>
  <c r="BK58" i="12" s="1"/>
  <c r="BL58" i="12" s="1"/>
  <c r="BM58" i="12" s="1"/>
  <c r="BN58" i="12" s="1"/>
  <c r="BO58" i="12" s="1"/>
  <c r="BD59" i="12" s="1"/>
  <c r="BE59" i="12" s="1"/>
  <c r="BF59" i="12" s="1"/>
  <c r="BG59" i="12" s="1"/>
  <c r="BH59" i="12" s="1"/>
  <c r="BI59" i="12" s="1"/>
  <c r="BJ59" i="12" s="1"/>
  <c r="BK59" i="12" s="1"/>
  <c r="BL59" i="12" s="1"/>
  <c r="BM59" i="12" s="1"/>
  <c r="BN59" i="12" s="1"/>
  <c r="BO59" i="12" s="1"/>
  <c r="BD60" i="12" s="1"/>
  <c r="BE60" i="12" s="1"/>
  <c r="BF60" i="12" s="1"/>
  <c r="BG60" i="12" s="1"/>
  <c r="BH60" i="12" s="1"/>
  <c r="BI60" i="12" s="1"/>
  <c r="BJ60" i="12" s="1"/>
  <c r="BK60" i="12" s="1"/>
  <c r="BL60" i="12" s="1"/>
  <c r="BM60" i="12" s="1"/>
  <c r="BN60" i="12" s="1"/>
  <c r="BO60" i="12" s="1"/>
  <c r="BD61" i="12" s="1"/>
  <c r="BE61" i="12" s="1"/>
  <c r="BF61" i="12" s="1"/>
  <c r="BG61" i="12" s="1"/>
  <c r="BH61" i="12" s="1"/>
  <c r="BI61" i="12" s="1"/>
  <c r="BJ61" i="12" s="1"/>
  <c r="BK61" i="12" s="1"/>
  <c r="BL61" i="12" s="1"/>
  <c r="BM61" i="12" s="1"/>
  <c r="BN61" i="12" s="1"/>
  <c r="BO61" i="12" s="1"/>
  <c r="BD62" i="12" s="1"/>
  <c r="BE62" i="12" s="1"/>
  <c r="BF62" i="12" s="1"/>
  <c r="BG62" i="12" s="1"/>
  <c r="BH62" i="12" s="1"/>
  <c r="BI62" i="12" s="1"/>
  <c r="BJ62" i="12" s="1"/>
  <c r="BK62" i="12" s="1"/>
  <c r="BL62" i="12" s="1"/>
  <c r="BM62" i="12" s="1"/>
  <c r="BN62" i="12" s="1"/>
  <c r="BO62" i="12" s="1"/>
  <c r="BD63" i="12" s="1"/>
  <c r="BE63" i="12" s="1"/>
  <c r="BF63" i="12" s="1"/>
  <c r="BG63" i="12" s="1"/>
  <c r="BH63" i="12" s="1"/>
  <c r="BI63" i="12" s="1"/>
  <c r="BJ63" i="12" s="1"/>
  <c r="BK63" i="12" s="1"/>
  <c r="BL63" i="12" s="1"/>
  <c r="BM63" i="12" s="1"/>
  <c r="BN63" i="12" s="1"/>
  <c r="BO63" i="12" s="1"/>
  <c r="BD64" i="12" s="1"/>
  <c r="BE64" i="12" s="1"/>
  <c r="BF64" i="12" s="1"/>
  <c r="BG64" i="12" s="1"/>
  <c r="BH64" i="12" s="1"/>
  <c r="BI64" i="12" s="1"/>
  <c r="BJ64" i="12" s="1"/>
  <c r="BK64" i="12" s="1"/>
  <c r="BL64" i="12" s="1"/>
  <c r="BM64" i="12" s="1"/>
  <c r="BN64" i="12" s="1"/>
  <c r="BO64" i="12" s="1"/>
  <c r="BD65" i="12" s="1"/>
  <c r="BE65" i="12" s="1"/>
  <c r="BF65" i="12" s="1"/>
  <c r="BG65" i="12" s="1"/>
  <c r="BH65" i="12" s="1"/>
  <c r="BI65" i="12" s="1"/>
  <c r="BJ65" i="12" s="1"/>
  <c r="BK65" i="12" s="1"/>
  <c r="BL65" i="12" s="1"/>
  <c r="BM65" i="12" s="1"/>
  <c r="BN65" i="12" s="1"/>
  <c r="BO65" i="12" s="1"/>
  <c r="BD66" i="12" s="1"/>
  <c r="BE66" i="12" s="1"/>
  <c r="BF66" i="12" s="1"/>
  <c r="BG66" i="12" s="1"/>
  <c r="BH66" i="12" s="1"/>
  <c r="BI66" i="12" s="1"/>
  <c r="BJ66" i="12" s="1"/>
  <c r="BK66" i="12" s="1"/>
  <c r="BL66" i="12" s="1"/>
  <c r="BM66" i="12" s="1"/>
  <c r="BN66" i="12" s="1"/>
  <c r="BO66" i="12" s="1"/>
  <c r="BD67" i="12" s="1"/>
  <c r="BE67" i="12" s="1"/>
  <c r="BF67" i="12" s="1"/>
  <c r="BG67" i="12" s="1"/>
  <c r="BH67" i="12" s="1"/>
  <c r="BI67" i="12" s="1"/>
  <c r="BJ67" i="12" s="1"/>
  <c r="BK67" i="12" s="1"/>
  <c r="BL67" i="12" s="1"/>
  <c r="BM67" i="12" s="1"/>
  <c r="BN67" i="12" s="1"/>
  <c r="BO67" i="12" s="1"/>
  <c r="BD68" i="12" s="1"/>
  <c r="BE68" i="12" s="1"/>
  <c r="BF68" i="12" s="1"/>
  <c r="BG68" i="12" s="1"/>
  <c r="BH68" i="12" s="1"/>
  <c r="BI68" i="12" s="1"/>
  <c r="BJ68" i="12" s="1"/>
  <c r="BK68" i="12" s="1"/>
  <c r="BL68" i="12" s="1"/>
  <c r="BM68" i="12" s="1"/>
  <c r="BN68" i="12" s="1"/>
  <c r="BO68" i="12" s="1"/>
  <c r="BD69" i="12" s="1"/>
  <c r="BE69" i="12" s="1"/>
  <c r="BF69" i="12" s="1"/>
  <c r="BG69" i="12" s="1"/>
  <c r="BH69" i="12" s="1"/>
  <c r="BI69" i="12" s="1"/>
  <c r="BJ69" i="12" s="1"/>
  <c r="BK69" i="12" s="1"/>
  <c r="BL69" i="12" s="1"/>
  <c r="BM69" i="12" s="1"/>
  <c r="BN69" i="12" s="1"/>
  <c r="BO69" i="12" s="1"/>
  <c r="G12" i="12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E12" i="12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D20" i="1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E11" i="11"/>
  <c r="E12" i="11" s="1"/>
  <c r="E13" i="11" s="1"/>
  <c r="E14" i="11" s="1"/>
  <c r="E15" i="11" s="1"/>
  <c r="E16" i="11" s="1"/>
  <c r="E17" i="11" s="1"/>
  <c r="E18" i="11" s="1"/>
  <c r="E19" i="11" s="1"/>
  <c r="E20" i="11" s="1"/>
  <c r="BD11" i="11"/>
  <c r="BE11" i="11" s="1"/>
  <c r="BF11" i="11" s="1"/>
  <c r="BG11" i="11" s="1"/>
  <c r="BH11" i="11" s="1"/>
  <c r="BR11" i="11"/>
  <c r="BS11" i="11" s="1"/>
  <c r="BT11" i="11" s="1"/>
  <c r="BU11" i="11" s="1"/>
  <c r="BV11" i="11" s="1"/>
  <c r="BW11" i="11" s="1"/>
  <c r="BX11" i="11" s="1"/>
  <c r="BY11" i="11" s="1"/>
  <c r="BZ11" i="11" s="1"/>
  <c r="CA11" i="11" s="1"/>
  <c r="CB11" i="11" s="1"/>
  <c r="CC11" i="11" s="1"/>
  <c r="BR12" i="11" s="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F10" i="11"/>
  <c r="H10" i="11"/>
  <c r="H12" i="14" l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F68" i="14"/>
  <c r="F69" i="14" s="1"/>
  <c r="G12" i="13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BD12" i="13"/>
  <c r="BE12" i="13" s="1"/>
  <c r="BF12" i="13" s="1"/>
  <c r="BG12" i="13" s="1"/>
  <c r="BH12" i="13" s="1"/>
  <c r="BI12" i="13" s="1"/>
  <c r="BJ12" i="13" s="1"/>
  <c r="BK12" i="13" s="1"/>
  <c r="BL12" i="13" s="1"/>
  <c r="BM12" i="13" s="1"/>
  <c r="BN12" i="13" s="1"/>
  <c r="BO12" i="13" s="1"/>
  <c r="BD13" i="13" s="1"/>
  <c r="BE13" i="13" s="1"/>
  <c r="BF13" i="13" s="1"/>
  <c r="BG13" i="13" s="1"/>
  <c r="BH13" i="13" s="1"/>
  <c r="BI13" i="13" s="1"/>
  <c r="BJ13" i="13" s="1"/>
  <c r="BK13" i="13" s="1"/>
  <c r="BL13" i="13" s="1"/>
  <c r="BM13" i="13" s="1"/>
  <c r="BN13" i="13" s="1"/>
  <c r="BO13" i="13" s="1"/>
  <c r="BD14" i="13" s="1"/>
  <c r="BE14" i="13" s="1"/>
  <c r="BF14" i="13" s="1"/>
  <c r="BG14" i="13" s="1"/>
  <c r="BH14" i="13" s="1"/>
  <c r="BI14" i="13" s="1"/>
  <c r="BJ14" i="13" s="1"/>
  <c r="BK14" i="13" s="1"/>
  <c r="BL14" i="13" s="1"/>
  <c r="BM14" i="13" s="1"/>
  <c r="BN14" i="13" s="1"/>
  <c r="BO14" i="13" s="1"/>
  <c r="BD15" i="13" s="1"/>
  <c r="BE15" i="13" s="1"/>
  <c r="BF15" i="13" s="1"/>
  <c r="BG15" i="13" s="1"/>
  <c r="BH15" i="13" s="1"/>
  <c r="BI15" i="13" s="1"/>
  <c r="BJ15" i="13" s="1"/>
  <c r="BK15" i="13" s="1"/>
  <c r="BL15" i="13" s="1"/>
  <c r="BM15" i="13" s="1"/>
  <c r="BN15" i="13" s="1"/>
  <c r="BO15" i="13" s="1"/>
  <c r="BD16" i="13" s="1"/>
  <c r="BE16" i="13" s="1"/>
  <c r="BF16" i="13" s="1"/>
  <c r="BG16" i="13" s="1"/>
  <c r="BH16" i="13" s="1"/>
  <c r="BI16" i="13" s="1"/>
  <c r="BJ16" i="13" s="1"/>
  <c r="BK16" i="13" s="1"/>
  <c r="BL16" i="13" s="1"/>
  <c r="BM16" i="13" s="1"/>
  <c r="BN16" i="13" s="1"/>
  <c r="BO16" i="13" s="1"/>
  <c r="BD17" i="13" s="1"/>
  <c r="BE17" i="13" s="1"/>
  <c r="BF17" i="13" s="1"/>
  <c r="BG17" i="13" s="1"/>
  <c r="BH17" i="13" s="1"/>
  <c r="BI17" i="13" s="1"/>
  <c r="BJ17" i="13" s="1"/>
  <c r="BK17" i="13" s="1"/>
  <c r="BL17" i="13" s="1"/>
  <c r="BM17" i="13" s="1"/>
  <c r="BN17" i="13" s="1"/>
  <c r="BO17" i="13" s="1"/>
  <c r="BD18" i="13" s="1"/>
  <c r="BE18" i="13" s="1"/>
  <c r="BF18" i="13" s="1"/>
  <c r="BG18" i="13" s="1"/>
  <c r="BH18" i="13" s="1"/>
  <c r="BI18" i="13" s="1"/>
  <c r="BJ18" i="13" s="1"/>
  <c r="BK18" i="13" s="1"/>
  <c r="BL18" i="13" s="1"/>
  <c r="BM18" i="13" s="1"/>
  <c r="BN18" i="13" s="1"/>
  <c r="BO18" i="13" s="1"/>
  <c r="BD19" i="13" s="1"/>
  <c r="BE19" i="13" s="1"/>
  <c r="BF19" i="13" s="1"/>
  <c r="BG19" i="13" s="1"/>
  <c r="BH19" i="13" s="1"/>
  <c r="BI19" i="13" s="1"/>
  <c r="BJ19" i="13" s="1"/>
  <c r="BK19" i="13" s="1"/>
  <c r="BL19" i="13" s="1"/>
  <c r="BM19" i="13" s="1"/>
  <c r="BN19" i="13" s="1"/>
  <c r="BO19" i="13" s="1"/>
  <c r="BD20" i="13" s="1"/>
  <c r="BE20" i="13" s="1"/>
  <c r="BF20" i="13" s="1"/>
  <c r="BG20" i="13" s="1"/>
  <c r="BH20" i="13" s="1"/>
  <c r="BI20" i="13" s="1"/>
  <c r="BJ20" i="13" s="1"/>
  <c r="BK20" i="13" s="1"/>
  <c r="BL20" i="13" s="1"/>
  <c r="BM20" i="13" s="1"/>
  <c r="BN20" i="13" s="1"/>
  <c r="BO20" i="13" s="1"/>
  <c r="BD21" i="13" s="1"/>
  <c r="BE21" i="13" s="1"/>
  <c r="BF21" i="13" s="1"/>
  <c r="BG21" i="13" s="1"/>
  <c r="BH21" i="13" s="1"/>
  <c r="BI21" i="13" s="1"/>
  <c r="BJ21" i="13" s="1"/>
  <c r="BK21" i="13" s="1"/>
  <c r="BL21" i="13" s="1"/>
  <c r="BM21" i="13" s="1"/>
  <c r="BN21" i="13" s="1"/>
  <c r="BO21" i="13" s="1"/>
  <c r="BD22" i="13" s="1"/>
  <c r="BE22" i="13" s="1"/>
  <c r="BF22" i="13" s="1"/>
  <c r="BG22" i="13" s="1"/>
  <c r="BH22" i="13" s="1"/>
  <c r="BI22" i="13" s="1"/>
  <c r="BJ22" i="13" s="1"/>
  <c r="BK22" i="13" s="1"/>
  <c r="BL22" i="13" s="1"/>
  <c r="BM22" i="13" s="1"/>
  <c r="BN22" i="13" s="1"/>
  <c r="BO22" i="13" s="1"/>
  <c r="BD23" i="13" s="1"/>
  <c r="BE23" i="13" s="1"/>
  <c r="BF23" i="13" s="1"/>
  <c r="BG23" i="13" s="1"/>
  <c r="BH23" i="13" s="1"/>
  <c r="BI23" i="13" s="1"/>
  <c r="BJ23" i="13" s="1"/>
  <c r="BK23" i="13" s="1"/>
  <c r="BL23" i="13" s="1"/>
  <c r="BM23" i="13" s="1"/>
  <c r="BN23" i="13" s="1"/>
  <c r="BO23" i="13" s="1"/>
  <c r="BD24" i="13" s="1"/>
  <c r="BE24" i="13" s="1"/>
  <c r="BF24" i="13" s="1"/>
  <c r="BG24" i="13" s="1"/>
  <c r="BH24" i="13" s="1"/>
  <c r="BI24" i="13" s="1"/>
  <c r="BJ24" i="13" s="1"/>
  <c r="BK24" i="13" s="1"/>
  <c r="BL24" i="13" s="1"/>
  <c r="BM24" i="13" s="1"/>
  <c r="BN24" i="13" s="1"/>
  <c r="BO24" i="13" s="1"/>
  <c r="BD25" i="13" s="1"/>
  <c r="BE25" i="13" s="1"/>
  <c r="BF25" i="13" s="1"/>
  <c r="BG25" i="13" s="1"/>
  <c r="BH25" i="13" s="1"/>
  <c r="BI25" i="13" s="1"/>
  <c r="BJ25" i="13" s="1"/>
  <c r="BK25" i="13" s="1"/>
  <c r="BL25" i="13" s="1"/>
  <c r="BM25" i="13" s="1"/>
  <c r="BN25" i="13" s="1"/>
  <c r="BO25" i="13" s="1"/>
  <c r="BD26" i="13" s="1"/>
  <c r="BE26" i="13" s="1"/>
  <c r="BF26" i="13" s="1"/>
  <c r="BG26" i="13" s="1"/>
  <c r="BH26" i="13" s="1"/>
  <c r="BI26" i="13" s="1"/>
  <c r="BJ26" i="13" s="1"/>
  <c r="BK26" i="13" s="1"/>
  <c r="BL26" i="13" s="1"/>
  <c r="BM26" i="13" s="1"/>
  <c r="BN26" i="13" s="1"/>
  <c r="BO26" i="13" s="1"/>
  <c r="BD27" i="13" s="1"/>
  <c r="BE27" i="13" s="1"/>
  <c r="BF27" i="13" s="1"/>
  <c r="BG27" i="13" s="1"/>
  <c r="BH27" i="13" s="1"/>
  <c r="BI27" i="13" s="1"/>
  <c r="BJ27" i="13" s="1"/>
  <c r="BK27" i="13" s="1"/>
  <c r="BL27" i="13" s="1"/>
  <c r="BM27" i="13" s="1"/>
  <c r="BN27" i="13" s="1"/>
  <c r="BO27" i="13" s="1"/>
  <c r="BD28" i="13" s="1"/>
  <c r="BE28" i="13" s="1"/>
  <c r="BF28" i="13" s="1"/>
  <c r="BG28" i="13" s="1"/>
  <c r="BH28" i="13" s="1"/>
  <c r="BI28" i="13" s="1"/>
  <c r="BJ28" i="13" s="1"/>
  <c r="BK28" i="13" s="1"/>
  <c r="BL28" i="13" s="1"/>
  <c r="BM28" i="13" s="1"/>
  <c r="BN28" i="13" s="1"/>
  <c r="BO28" i="13" s="1"/>
  <c r="BD29" i="13" s="1"/>
  <c r="BE29" i="13" s="1"/>
  <c r="BF29" i="13" s="1"/>
  <c r="BG29" i="13" s="1"/>
  <c r="BH29" i="13" s="1"/>
  <c r="BI29" i="13" s="1"/>
  <c r="BJ29" i="13" s="1"/>
  <c r="BK29" i="13" s="1"/>
  <c r="BL29" i="13" s="1"/>
  <c r="BM29" i="13" s="1"/>
  <c r="BN29" i="13" s="1"/>
  <c r="BO29" i="13" s="1"/>
  <c r="BD30" i="13" s="1"/>
  <c r="BE30" i="13" s="1"/>
  <c r="BF30" i="13" s="1"/>
  <c r="BG30" i="13" s="1"/>
  <c r="BH30" i="13" s="1"/>
  <c r="BI30" i="13" s="1"/>
  <c r="BJ30" i="13" s="1"/>
  <c r="BK30" i="13" s="1"/>
  <c r="BL30" i="13" s="1"/>
  <c r="BM30" i="13" s="1"/>
  <c r="BN30" i="13" s="1"/>
  <c r="BO30" i="13" s="1"/>
  <c r="BD31" i="13" s="1"/>
  <c r="BE31" i="13" s="1"/>
  <c r="BF31" i="13" s="1"/>
  <c r="BG31" i="13" s="1"/>
  <c r="BH31" i="13" s="1"/>
  <c r="BI31" i="13" s="1"/>
  <c r="BJ31" i="13" s="1"/>
  <c r="BK31" i="13" s="1"/>
  <c r="BL31" i="13" s="1"/>
  <c r="BM31" i="13" s="1"/>
  <c r="BN31" i="13" s="1"/>
  <c r="BO31" i="13" s="1"/>
  <c r="BD32" i="13" s="1"/>
  <c r="BE32" i="13" s="1"/>
  <c r="BF32" i="13" s="1"/>
  <c r="BG32" i="13" s="1"/>
  <c r="BH32" i="13" s="1"/>
  <c r="BI32" i="13" s="1"/>
  <c r="BJ32" i="13" s="1"/>
  <c r="BK32" i="13" s="1"/>
  <c r="BL32" i="13" s="1"/>
  <c r="BM32" i="13" s="1"/>
  <c r="BN32" i="13" s="1"/>
  <c r="BO32" i="13" s="1"/>
  <c r="BD33" i="13" s="1"/>
  <c r="BE33" i="13" s="1"/>
  <c r="BF33" i="13" s="1"/>
  <c r="BG33" i="13" s="1"/>
  <c r="BH33" i="13" s="1"/>
  <c r="BI33" i="13" s="1"/>
  <c r="BJ33" i="13" s="1"/>
  <c r="BK33" i="13" s="1"/>
  <c r="BL33" i="13" s="1"/>
  <c r="BM33" i="13" s="1"/>
  <c r="BN33" i="13" s="1"/>
  <c r="BO33" i="13" s="1"/>
  <c r="BD34" i="13" s="1"/>
  <c r="BE34" i="13" s="1"/>
  <c r="BF34" i="13" s="1"/>
  <c r="BG34" i="13" s="1"/>
  <c r="BH34" i="13" s="1"/>
  <c r="BI34" i="13" s="1"/>
  <c r="BJ34" i="13" s="1"/>
  <c r="BK34" i="13" s="1"/>
  <c r="BL34" i="13" s="1"/>
  <c r="BM34" i="13" s="1"/>
  <c r="BN34" i="13" s="1"/>
  <c r="BO34" i="13" s="1"/>
  <c r="BD35" i="13" s="1"/>
  <c r="BE35" i="13" s="1"/>
  <c r="BF35" i="13" s="1"/>
  <c r="BG35" i="13" s="1"/>
  <c r="BH35" i="13" s="1"/>
  <c r="BI35" i="13" s="1"/>
  <c r="BJ35" i="13" s="1"/>
  <c r="BK35" i="13" s="1"/>
  <c r="BL35" i="13" s="1"/>
  <c r="BM35" i="13" s="1"/>
  <c r="BN35" i="13" s="1"/>
  <c r="BO35" i="13" s="1"/>
  <c r="BD36" i="13" s="1"/>
  <c r="BE36" i="13" s="1"/>
  <c r="BF36" i="13" s="1"/>
  <c r="BG36" i="13" s="1"/>
  <c r="BH36" i="13" s="1"/>
  <c r="BI36" i="13" s="1"/>
  <c r="BJ36" i="13" s="1"/>
  <c r="BK36" i="13" s="1"/>
  <c r="BL36" i="13" s="1"/>
  <c r="BM36" i="13" s="1"/>
  <c r="BN36" i="13" s="1"/>
  <c r="BO36" i="13" s="1"/>
  <c r="BD37" i="13" s="1"/>
  <c r="BE37" i="13" s="1"/>
  <c r="BF37" i="13" s="1"/>
  <c r="BG37" i="13" s="1"/>
  <c r="BH37" i="13" s="1"/>
  <c r="BI37" i="13" s="1"/>
  <c r="BJ37" i="13" s="1"/>
  <c r="BK37" i="13" s="1"/>
  <c r="BL37" i="13" s="1"/>
  <c r="BM37" i="13" s="1"/>
  <c r="BN37" i="13" s="1"/>
  <c r="BO37" i="13" s="1"/>
  <c r="BD38" i="13" s="1"/>
  <c r="BE38" i="13" s="1"/>
  <c r="BF38" i="13" s="1"/>
  <c r="BG38" i="13" s="1"/>
  <c r="BH38" i="13" s="1"/>
  <c r="BI38" i="13" s="1"/>
  <c r="BJ38" i="13" s="1"/>
  <c r="BK38" i="13" s="1"/>
  <c r="BL38" i="13" s="1"/>
  <c r="BM38" i="13" s="1"/>
  <c r="BN38" i="13" s="1"/>
  <c r="BO38" i="13" s="1"/>
  <c r="BD39" i="13" s="1"/>
  <c r="BE39" i="13" s="1"/>
  <c r="BF39" i="13" s="1"/>
  <c r="BG39" i="13" s="1"/>
  <c r="BH39" i="13" s="1"/>
  <c r="BI39" i="13" s="1"/>
  <c r="BJ39" i="13" s="1"/>
  <c r="BK39" i="13" s="1"/>
  <c r="BL39" i="13" s="1"/>
  <c r="BM39" i="13" s="1"/>
  <c r="BN39" i="13" s="1"/>
  <c r="BO39" i="13" s="1"/>
  <c r="BD40" i="13" s="1"/>
  <c r="BE40" i="13" s="1"/>
  <c r="BF40" i="13" s="1"/>
  <c r="BG40" i="13" s="1"/>
  <c r="BH40" i="13" s="1"/>
  <c r="BI40" i="13" s="1"/>
  <c r="BJ40" i="13" s="1"/>
  <c r="BK40" i="13" s="1"/>
  <c r="BL40" i="13" s="1"/>
  <c r="BM40" i="13" s="1"/>
  <c r="BN40" i="13" s="1"/>
  <c r="BO40" i="13" s="1"/>
  <c r="BD41" i="13" s="1"/>
  <c r="BE41" i="13" s="1"/>
  <c r="BF41" i="13" s="1"/>
  <c r="BG41" i="13" s="1"/>
  <c r="BH41" i="13" s="1"/>
  <c r="BI41" i="13" s="1"/>
  <c r="BJ41" i="13" s="1"/>
  <c r="BK41" i="13" s="1"/>
  <c r="BL41" i="13" s="1"/>
  <c r="BM41" i="13" s="1"/>
  <c r="BN41" i="13" s="1"/>
  <c r="BO41" i="13" s="1"/>
  <c r="BD42" i="13" s="1"/>
  <c r="BE42" i="13" s="1"/>
  <c r="BF42" i="13" s="1"/>
  <c r="BG42" i="13" s="1"/>
  <c r="BH42" i="13" s="1"/>
  <c r="BI42" i="13" s="1"/>
  <c r="BJ42" i="13" s="1"/>
  <c r="BK42" i="13" s="1"/>
  <c r="BL42" i="13" s="1"/>
  <c r="BM42" i="13" s="1"/>
  <c r="BN42" i="13" s="1"/>
  <c r="BO42" i="13" s="1"/>
  <c r="BD43" i="13" s="1"/>
  <c r="BE43" i="13" s="1"/>
  <c r="BF43" i="13" s="1"/>
  <c r="BG43" i="13" s="1"/>
  <c r="BH43" i="13" s="1"/>
  <c r="BI43" i="13" s="1"/>
  <c r="BJ43" i="13" s="1"/>
  <c r="BK43" i="13" s="1"/>
  <c r="BL43" i="13" s="1"/>
  <c r="BM43" i="13" s="1"/>
  <c r="BN43" i="13" s="1"/>
  <c r="BO43" i="13" s="1"/>
  <c r="BD44" i="13" s="1"/>
  <c r="BE44" i="13" s="1"/>
  <c r="BF44" i="13" s="1"/>
  <c r="BG44" i="13" s="1"/>
  <c r="BH44" i="13" s="1"/>
  <c r="BI44" i="13" s="1"/>
  <c r="BJ44" i="13" s="1"/>
  <c r="BK44" i="13" s="1"/>
  <c r="BL44" i="13" s="1"/>
  <c r="BM44" i="13" s="1"/>
  <c r="BN44" i="13" s="1"/>
  <c r="BO44" i="13" s="1"/>
  <c r="BD45" i="13" s="1"/>
  <c r="BE45" i="13" s="1"/>
  <c r="BF45" i="13" s="1"/>
  <c r="BG45" i="13" s="1"/>
  <c r="BH45" i="13" s="1"/>
  <c r="BI45" i="13" s="1"/>
  <c r="BJ45" i="13" s="1"/>
  <c r="BK45" i="13" s="1"/>
  <c r="BL45" i="13" s="1"/>
  <c r="BM45" i="13" s="1"/>
  <c r="BN45" i="13" s="1"/>
  <c r="BO45" i="13" s="1"/>
  <c r="BD46" i="13" s="1"/>
  <c r="BE46" i="13" s="1"/>
  <c r="BF46" i="13" s="1"/>
  <c r="BG46" i="13" s="1"/>
  <c r="BH46" i="13" s="1"/>
  <c r="BI46" i="13" s="1"/>
  <c r="BJ46" i="13" s="1"/>
  <c r="BK46" i="13" s="1"/>
  <c r="BL46" i="13" s="1"/>
  <c r="BM46" i="13" s="1"/>
  <c r="BN46" i="13" s="1"/>
  <c r="BO46" i="13" s="1"/>
  <c r="BD47" i="13" s="1"/>
  <c r="BE47" i="13" s="1"/>
  <c r="BF47" i="13" s="1"/>
  <c r="BG47" i="13" s="1"/>
  <c r="BH47" i="13" s="1"/>
  <c r="BI47" i="13" s="1"/>
  <c r="BJ47" i="13" s="1"/>
  <c r="BK47" i="13" s="1"/>
  <c r="BL47" i="13" s="1"/>
  <c r="BM47" i="13" s="1"/>
  <c r="BN47" i="13" s="1"/>
  <c r="BO47" i="13" s="1"/>
  <c r="BD48" i="13" s="1"/>
  <c r="BE48" i="13" s="1"/>
  <c r="BF48" i="13" s="1"/>
  <c r="BG48" i="13" s="1"/>
  <c r="BH48" i="13" s="1"/>
  <c r="BI48" i="13" s="1"/>
  <c r="BJ48" i="13" s="1"/>
  <c r="BK48" i="13" s="1"/>
  <c r="BL48" i="13" s="1"/>
  <c r="BM48" i="13" s="1"/>
  <c r="BN48" i="13" s="1"/>
  <c r="BO48" i="13" s="1"/>
  <c r="BD49" i="13" s="1"/>
  <c r="BE49" i="13" s="1"/>
  <c r="BF49" i="13" s="1"/>
  <c r="BG49" i="13" s="1"/>
  <c r="BH49" i="13" s="1"/>
  <c r="BI49" i="13" s="1"/>
  <c r="BJ49" i="13" s="1"/>
  <c r="BK49" i="13" s="1"/>
  <c r="BL49" i="13" s="1"/>
  <c r="BM49" i="13" s="1"/>
  <c r="BN49" i="13" s="1"/>
  <c r="BO49" i="13" s="1"/>
  <c r="BD50" i="13" s="1"/>
  <c r="BE50" i="13" s="1"/>
  <c r="BF50" i="13" s="1"/>
  <c r="BG50" i="13" s="1"/>
  <c r="BH50" i="13" s="1"/>
  <c r="BI50" i="13" s="1"/>
  <c r="BJ50" i="13" s="1"/>
  <c r="BK50" i="13" s="1"/>
  <c r="BL50" i="13" s="1"/>
  <c r="BM50" i="13" s="1"/>
  <c r="BN50" i="13" s="1"/>
  <c r="BO50" i="13" s="1"/>
  <c r="BD51" i="13" s="1"/>
  <c r="BE51" i="13" s="1"/>
  <c r="BF51" i="13" s="1"/>
  <c r="BG51" i="13" s="1"/>
  <c r="BH51" i="13" s="1"/>
  <c r="BI51" i="13" s="1"/>
  <c r="BJ51" i="13" s="1"/>
  <c r="BK51" i="13" s="1"/>
  <c r="BL51" i="13" s="1"/>
  <c r="BM51" i="13" s="1"/>
  <c r="BN51" i="13" s="1"/>
  <c r="BO51" i="13" s="1"/>
  <c r="BD52" i="13" s="1"/>
  <c r="BE52" i="13" s="1"/>
  <c r="BF52" i="13" s="1"/>
  <c r="BG52" i="13" s="1"/>
  <c r="BH52" i="13" s="1"/>
  <c r="BI52" i="13" s="1"/>
  <c r="BJ52" i="13" s="1"/>
  <c r="BK52" i="13" s="1"/>
  <c r="BL52" i="13" s="1"/>
  <c r="BM52" i="13" s="1"/>
  <c r="BN52" i="13" s="1"/>
  <c r="BO52" i="13" s="1"/>
  <c r="BD53" i="13" s="1"/>
  <c r="BE53" i="13" s="1"/>
  <c r="BF53" i="13" s="1"/>
  <c r="BG53" i="13" s="1"/>
  <c r="BH53" i="13" s="1"/>
  <c r="BI53" i="13" s="1"/>
  <c r="BJ53" i="13" s="1"/>
  <c r="BK53" i="13" s="1"/>
  <c r="BL53" i="13" s="1"/>
  <c r="BM53" i="13" s="1"/>
  <c r="BN53" i="13" s="1"/>
  <c r="BO53" i="13" s="1"/>
  <c r="BD54" i="13" s="1"/>
  <c r="BE54" i="13" s="1"/>
  <c r="BF54" i="13" s="1"/>
  <c r="BG54" i="13" s="1"/>
  <c r="BH54" i="13" s="1"/>
  <c r="BI54" i="13" s="1"/>
  <c r="BJ54" i="13" s="1"/>
  <c r="BK54" i="13" s="1"/>
  <c r="BL54" i="13" s="1"/>
  <c r="BM54" i="13" s="1"/>
  <c r="BN54" i="13" s="1"/>
  <c r="BO54" i="13" s="1"/>
  <c r="BD55" i="13" s="1"/>
  <c r="BE55" i="13" s="1"/>
  <c r="BF55" i="13" s="1"/>
  <c r="BG55" i="13" s="1"/>
  <c r="BH55" i="13" s="1"/>
  <c r="BI55" i="13" s="1"/>
  <c r="BJ55" i="13" s="1"/>
  <c r="BK55" i="13" s="1"/>
  <c r="BL55" i="13" s="1"/>
  <c r="BM55" i="13" s="1"/>
  <c r="BN55" i="13" s="1"/>
  <c r="BO55" i="13" s="1"/>
  <c r="BD56" i="13" s="1"/>
  <c r="BE56" i="13" s="1"/>
  <c r="BF56" i="13" s="1"/>
  <c r="BG56" i="13" s="1"/>
  <c r="BH56" i="13" s="1"/>
  <c r="BI56" i="13" s="1"/>
  <c r="BJ56" i="13" s="1"/>
  <c r="BK56" i="13" s="1"/>
  <c r="BL56" i="13" s="1"/>
  <c r="BM56" i="13" s="1"/>
  <c r="BN56" i="13" s="1"/>
  <c r="BO56" i="13" s="1"/>
  <c r="BD57" i="13" s="1"/>
  <c r="BE57" i="13" s="1"/>
  <c r="BF57" i="13" s="1"/>
  <c r="BG57" i="13" s="1"/>
  <c r="BH57" i="13" s="1"/>
  <c r="BI57" i="13" s="1"/>
  <c r="BJ57" i="13" s="1"/>
  <c r="BK57" i="13" s="1"/>
  <c r="BL57" i="13" s="1"/>
  <c r="BM57" i="13" s="1"/>
  <c r="BN57" i="13" s="1"/>
  <c r="BO57" i="13" s="1"/>
  <c r="BD58" i="13" s="1"/>
  <c r="BE58" i="13" s="1"/>
  <c r="BF58" i="13" s="1"/>
  <c r="BG58" i="13" s="1"/>
  <c r="BH58" i="13" s="1"/>
  <c r="BI58" i="13" s="1"/>
  <c r="BJ58" i="13" s="1"/>
  <c r="BK58" i="13" s="1"/>
  <c r="BL58" i="13" s="1"/>
  <c r="BM58" i="13" s="1"/>
  <c r="BN58" i="13" s="1"/>
  <c r="BO58" i="13" s="1"/>
  <c r="BD59" i="13" s="1"/>
  <c r="BE59" i="13" s="1"/>
  <c r="BF59" i="13" s="1"/>
  <c r="BG59" i="13" s="1"/>
  <c r="BH59" i="13" s="1"/>
  <c r="BI59" i="13" s="1"/>
  <c r="BJ59" i="13" s="1"/>
  <c r="BK59" i="13" s="1"/>
  <c r="BL59" i="13" s="1"/>
  <c r="BM59" i="13" s="1"/>
  <c r="BN59" i="13" s="1"/>
  <c r="BO59" i="13" s="1"/>
  <c r="BD60" i="13" s="1"/>
  <c r="BE60" i="13" s="1"/>
  <c r="BF60" i="13" s="1"/>
  <c r="BG60" i="13" s="1"/>
  <c r="BH60" i="13" s="1"/>
  <c r="BI60" i="13" s="1"/>
  <c r="BJ60" i="13" s="1"/>
  <c r="BK60" i="13" s="1"/>
  <c r="BL60" i="13" s="1"/>
  <c r="BM60" i="13" s="1"/>
  <c r="BN60" i="13" s="1"/>
  <c r="BO60" i="13" s="1"/>
  <c r="BD61" i="13" s="1"/>
  <c r="BE61" i="13" s="1"/>
  <c r="BF61" i="13" s="1"/>
  <c r="BG61" i="13" s="1"/>
  <c r="BH61" i="13" s="1"/>
  <c r="BI61" i="13" s="1"/>
  <c r="BJ61" i="13" s="1"/>
  <c r="BK61" i="13" s="1"/>
  <c r="BL61" i="13" s="1"/>
  <c r="BM61" i="13" s="1"/>
  <c r="BN61" i="13" s="1"/>
  <c r="BO61" i="13" s="1"/>
  <c r="BD62" i="13" s="1"/>
  <c r="BE62" i="13" s="1"/>
  <c r="BF62" i="13" s="1"/>
  <c r="BG62" i="13" s="1"/>
  <c r="BH62" i="13" s="1"/>
  <c r="BI62" i="13" s="1"/>
  <c r="BJ62" i="13" s="1"/>
  <c r="BK62" i="13" s="1"/>
  <c r="BL62" i="13" s="1"/>
  <c r="BM62" i="13" s="1"/>
  <c r="BN62" i="13" s="1"/>
  <c r="BO62" i="13" s="1"/>
  <c r="BD63" i="13" s="1"/>
  <c r="BE63" i="13" s="1"/>
  <c r="BF63" i="13" s="1"/>
  <c r="BG63" i="13" s="1"/>
  <c r="BH63" i="13" s="1"/>
  <c r="BI63" i="13" s="1"/>
  <c r="BJ63" i="13" s="1"/>
  <c r="BK63" i="13" s="1"/>
  <c r="BL63" i="13" s="1"/>
  <c r="BM63" i="13" s="1"/>
  <c r="BN63" i="13" s="1"/>
  <c r="BO63" i="13" s="1"/>
  <c r="BD64" i="13" s="1"/>
  <c r="BE64" i="13" s="1"/>
  <c r="BF64" i="13" s="1"/>
  <c r="BG64" i="13" s="1"/>
  <c r="BH64" i="13" s="1"/>
  <c r="BI64" i="13" s="1"/>
  <c r="BJ64" i="13" s="1"/>
  <c r="BK64" i="13" s="1"/>
  <c r="BL64" i="13" s="1"/>
  <c r="BM64" i="13" s="1"/>
  <c r="BN64" i="13" s="1"/>
  <c r="BO64" i="13" s="1"/>
  <c r="BD65" i="13" s="1"/>
  <c r="BE65" i="13" s="1"/>
  <c r="BF65" i="13" s="1"/>
  <c r="BG65" i="13" s="1"/>
  <c r="BH65" i="13" s="1"/>
  <c r="BI65" i="13" s="1"/>
  <c r="BJ65" i="13" s="1"/>
  <c r="BK65" i="13" s="1"/>
  <c r="BL65" i="13" s="1"/>
  <c r="BM65" i="13" s="1"/>
  <c r="BN65" i="13" s="1"/>
  <c r="BO65" i="13" s="1"/>
  <c r="BD66" i="13" s="1"/>
  <c r="BE66" i="13" s="1"/>
  <c r="BF66" i="13" s="1"/>
  <c r="BG66" i="13" s="1"/>
  <c r="BH66" i="13" s="1"/>
  <c r="BI66" i="13" s="1"/>
  <c r="BJ66" i="13" s="1"/>
  <c r="BK66" i="13" s="1"/>
  <c r="BL66" i="13" s="1"/>
  <c r="BM66" i="13" s="1"/>
  <c r="BN66" i="13" s="1"/>
  <c r="BO66" i="13" s="1"/>
  <c r="BD67" i="13" s="1"/>
  <c r="BE67" i="13" s="1"/>
  <c r="BF67" i="13" s="1"/>
  <c r="BG67" i="13" s="1"/>
  <c r="BH67" i="13" s="1"/>
  <c r="BI67" i="13" s="1"/>
  <c r="BJ67" i="13" s="1"/>
  <c r="BK67" i="13" s="1"/>
  <c r="BL67" i="13" s="1"/>
  <c r="BM67" i="13" s="1"/>
  <c r="BN67" i="13" s="1"/>
  <c r="BO67" i="13" s="1"/>
  <c r="BD68" i="13" s="1"/>
  <c r="BE68" i="13" s="1"/>
  <c r="BF68" i="13" s="1"/>
  <c r="BG68" i="13" s="1"/>
  <c r="BH68" i="13" s="1"/>
  <c r="BI68" i="13" s="1"/>
  <c r="BJ68" i="13" s="1"/>
  <c r="BK68" i="13" s="1"/>
  <c r="BL68" i="13" s="1"/>
  <c r="BM68" i="13" s="1"/>
  <c r="BN68" i="13" s="1"/>
  <c r="BO68" i="13" s="1"/>
  <c r="BD69" i="13" s="1"/>
  <c r="BE69" i="13" s="1"/>
  <c r="BF69" i="13" s="1"/>
  <c r="BG69" i="13" s="1"/>
  <c r="BH69" i="13" s="1"/>
  <c r="BI69" i="13" s="1"/>
  <c r="BJ69" i="13" s="1"/>
  <c r="BK69" i="13" s="1"/>
  <c r="BL69" i="13" s="1"/>
  <c r="BM69" i="13" s="1"/>
  <c r="BN69" i="13" s="1"/>
  <c r="BO69" i="13" s="1"/>
  <c r="F11" i="13"/>
  <c r="F12" i="13" s="1"/>
  <c r="F13" i="13" s="1"/>
  <c r="F14" i="13" s="1"/>
  <c r="F11" i="12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H11" i="12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G21" i="1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E21" i="1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BI11" i="11"/>
  <c r="BJ11" i="11" s="1"/>
  <c r="BK11" i="11" s="1"/>
  <c r="BL11" i="11" s="1"/>
  <c r="BM11" i="11" s="1"/>
  <c r="BN11" i="11" s="1"/>
  <c r="BO11" i="11" s="1"/>
  <c r="BD12" i="11" s="1"/>
  <c r="H11" i="11"/>
  <c r="F15" i="13" l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BE12" i="11"/>
  <c r="BF12" i="11" s="1"/>
  <c r="BG12" i="11" s="1"/>
  <c r="BH12" i="11" s="1"/>
  <c r="BI12" i="11" s="1"/>
  <c r="BJ12" i="11" s="1"/>
  <c r="BK12" i="11" s="1"/>
  <c r="BL12" i="11" s="1"/>
  <c r="BM12" i="11" s="1"/>
  <c r="BN12" i="11" s="1"/>
  <c r="BO12" i="11" s="1"/>
  <c r="BD13" i="11" s="1"/>
  <c r="F11" i="11"/>
  <c r="BS12" i="11"/>
  <c r="BT12" i="11" s="1"/>
  <c r="BU12" i="11" s="1"/>
  <c r="BV12" i="11" s="1"/>
  <c r="BW12" i="11" s="1"/>
  <c r="BX12" i="11" s="1"/>
  <c r="BY12" i="11" s="1"/>
  <c r="BZ12" i="11" s="1"/>
  <c r="CA12" i="11" s="1"/>
  <c r="CB12" i="11" s="1"/>
  <c r="CC12" i="11" s="1"/>
  <c r="BR13" i="11" s="1"/>
  <c r="BS13" i="11" l="1"/>
  <c r="BT13" i="11" s="1"/>
  <c r="BU13" i="11" s="1"/>
  <c r="BV13" i="11" s="1"/>
  <c r="BW13" i="11" s="1"/>
  <c r="BX13" i="11" s="1"/>
  <c r="BY13" i="11" s="1"/>
  <c r="BZ13" i="11" s="1"/>
  <c r="CA13" i="11" s="1"/>
  <c r="CB13" i="11" s="1"/>
  <c r="CC13" i="11" s="1"/>
  <c r="BR14" i="11" s="1"/>
  <c r="H12" i="11"/>
  <c r="BE13" i="11"/>
  <c r="BF13" i="11" s="1"/>
  <c r="BG13" i="11" s="1"/>
  <c r="BH13" i="11" s="1"/>
  <c r="BI13" i="11" s="1"/>
  <c r="BJ13" i="11" s="1"/>
  <c r="BK13" i="11" s="1"/>
  <c r="BL13" i="11" s="1"/>
  <c r="BM13" i="11" s="1"/>
  <c r="BN13" i="11" s="1"/>
  <c r="BO13" i="11" s="1"/>
  <c r="BD14" i="11" s="1"/>
  <c r="F12" i="11"/>
  <c r="BS14" i="11" l="1"/>
  <c r="BT14" i="11" s="1"/>
  <c r="BU14" i="11" s="1"/>
  <c r="BV14" i="11" s="1"/>
  <c r="BW14" i="11" s="1"/>
  <c r="BX14" i="11" s="1"/>
  <c r="BY14" i="11" s="1"/>
  <c r="BZ14" i="11" s="1"/>
  <c r="CA14" i="11" s="1"/>
  <c r="CB14" i="11" s="1"/>
  <c r="CC14" i="11" s="1"/>
  <c r="H13" i="11"/>
  <c r="BE14" i="11"/>
  <c r="BF14" i="11" s="1"/>
  <c r="BG14" i="11" s="1"/>
  <c r="BH14" i="11" s="1"/>
  <c r="BI14" i="11" s="1"/>
  <c r="BJ14" i="11" s="1"/>
  <c r="BK14" i="11" s="1"/>
  <c r="BL14" i="11" s="1"/>
  <c r="BM14" i="11" s="1"/>
  <c r="BN14" i="11" s="1"/>
  <c r="BO14" i="11" s="1"/>
  <c r="BD15" i="11" s="1"/>
  <c r="F13" i="11"/>
  <c r="BR15" i="11" l="1"/>
  <c r="BS15" i="11" s="1"/>
  <c r="BT15" i="11" s="1"/>
  <c r="BU15" i="11" s="1"/>
  <c r="BV15" i="11" s="1"/>
  <c r="BW15" i="11" s="1"/>
  <c r="BX15" i="11" s="1"/>
  <c r="BY15" i="11" s="1"/>
  <c r="BZ15" i="11" s="1"/>
  <c r="CA15" i="11" s="1"/>
  <c r="CB15" i="11" s="1"/>
  <c r="CC15" i="11" s="1"/>
  <c r="H14" i="11"/>
  <c r="BE15" i="11"/>
  <c r="BF15" i="11" s="1"/>
  <c r="BG15" i="11" s="1"/>
  <c r="BH15" i="11" s="1"/>
  <c r="BI15" i="11" s="1"/>
  <c r="BJ15" i="11" s="1"/>
  <c r="BK15" i="11" s="1"/>
  <c r="BL15" i="11" s="1"/>
  <c r="BM15" i="11" s="1"/>
  <c r="BN15" i="11" s="1"/>
  <c r="BO15" i="11" s="1"/>
  <c r="BD16" i="11" s="1"/>
  <c r="F14" i="11"/>
  <c r="BR16" i="11" l="1"/>
  <c r="BS16" i="11" s="1"/>
  <c r="BT16" i="11" s="1"/>
  <c r="BU16" i="11" s="1"/>
  <c r="BV16" i="11" s="1"/>
  <c r="BW16" i="11" s="1"/>
  <c r="BX16" i="11" s="1"/>
  <c r="BY16" i="11" s="1"/>
  <c r="BZ16" i="11" s="1"/>
  <c r="CA16" i="11" s="1"/>
  <c r="CB16" i="11" s="1"/>
  <c r="CC16" i="11" s="1"/>
  <c r="BR17" i="11" s="1"/>
  <c r="BS17" i="11" s="1"/>
  <c r="BT17" i="11" s="1"/>
  <c r="BU17" i="11" s="1"/>
  <c r="BV17" i="11" s="1"/>
  <c r="BW17" i="11" s="1"/>
  <c r="BX17" i="11" s="1"/>
  <c r="BY17" i="11" s="1"/>
  <c r="BZ17" i="11" s="1"/>
  <c r="CA17" i="11" s="1"/>
  <c r="CB17" i="11" s="1"/>
  <c r="CC17" i="11" s="1"/>
  <c r="BR18" i="11" s="1"/>
  <c r="BS18" i="11" s="1"/>
  <c r="BT18" i="11" s="1"/>
  <c r="BU18" i="11" s="1"/>
  <c r="BV18" i="11" s="1"/>
  <c r="BW18" i="11" s="1"/>
  <c r="BX18" i="11" s="1"/>
  <c r="BY18" i="11" s="1"/>
  <c r="BZ18" i="11" s="1"/>
  <c r="CA18" i="11" s="1"/>
  <c r="CB18" i="11" s="1"/>
  <c r="CC18" i="11" s="1"/>
  <c r="BR19" i="11" s="1"/>
  <c r="H15" i="11"/>
  <c r="BE16" i="11"/>
  <c r="BF16" i="11" s="1"/>
  <c r="BG16" i="11" s="1"/>
  <c r="BH16" i="11" s="1"/>
  <c r="BI16" i="11" s="1"/>
  <c r="BJ16" i="11" s="1"/>
  <c r="BK16" i="11" s="1"/>
  <c r="BL16" i="11" s="1"/>
  <c r="BM16" i="11" s="1"/>
  <c r="BN16" i="11" s="1"/>
  <c r="BO16" i="11" s="1"/>
  <c r="F15" i="11"/>
  <c r="H16" i="11" l="1"/>
  <c r="H17" i="11" s="1"/>
  <c r="H18" i="11" s="1"/>
  <c r="BD17" i="11"/>
  <c r="F16" i="11"/>
  <c r="BS19" i="11"/>
  <c r="BT19" i="11" s="1"/>
  <c r="BU19" i="11" s="1"/>
  <c r="BV19" i="11" s="1"/>
  <c r="BW19" i="11" s="1"/>
  <c r="BX19" i="11" s="1"/>
  <c r="BY19" i="11" s="1"/>
  <c r="BZ19" i="11" s="1"/>
  <c r="CA19" i="11" s="1"/>
  <c r="CB19" i="11" s="1"/>
  <c r="CC19" i="11" s="1"/>
  <c r="BR20" i="11" s="1"/>
  <c r="BE17" i="11" l="1"/>
  <c r="BF17" i="11" s="1"/>
  <c r="BG17" i="11" s="1"/>
  <c r="BH17" i="11" s="1"/>
  <c r="BI17" i="11" s="1"/>
  <c r="BJ17" i="11" s="1"/>
  <c r="BK17" i="11" s="1"/>
  <c r="BL17" i="11" s="1"/>
  <c r="BM17" i="11" s="1"/>
  <c r="BN17" i="11" s="1"/>
  <c r="BO17" i="11" s="1"/>
  <c r="BS20" i="11"/>
  <c r="BT20" i="11" s="1"/>
  <c r="BU20" i="11" s="1"/>
  <c r="BV20" i="11" s="1"/>
  <c r="BW20" i="11" s="1"/>
  <c r="BX20" i="11" s="1"/>
  <c r="BY20" i="11" s="1"/>
  <c r="BZ20" i="11" s="1"/>
  <c r="CA20" i="11" s="1"/>
  <c r="CB20" i="11" s="1"/>
  <c r="CC20" i="11" s="1"/>
  <c r="BR21" i="11" s="1"/>
  <c r="H19" i="11"/>
  <c r="BD18" i="11" l="1"/>
  <c r="BE18" i="11" s="1"/>
  <c r="BF18" i="11" s="1"/>
  <c r="BG18" i="11" s="1"/>
  <c r="BH18" i="11" s="1"/>
  <c r="BI18" i="11" s="1"/>
  <c r="BJ18" i="11" s="1"/>
  <c r="BK18" i="11" s="1"/>
  <c r="BL18" i="11" s="1"/>
  <c r="BM18" i="11" s="1"/>
  <c r="BN18" i="11" s="1"/>
  <c r="BO18" i="11" s="1"/>
  <c r="BD19" i="11" s="1"/>
  <c r="BE19" i="11" s="1"/>
  <c r="BF19" i="11" s="1"/>
  <c r="BG19" i="11" s="1"/>
  <c r="BH19" i="11" s="1"/>
  <c r="BI19" i="11" s="1"/>
  <c r="BJ19" i="11" s="1"/>
  <c r="BK19" i="11" s="1"/>
  <c r="BL19" i="11" s="1"/>
  <c r="BM19" i="11" s="1"/>
  <c r="BN19" i="11" s="1"/>
  <c r="BO19" i="11" s="1"/>
  <c r="BD20" i="11" s="1"/>
  <c r="BE20" i="11" s="1"/>
  <c r="BF20" i="11" s="1"/>
  <c r="BG20" i="11" s="1"/>
  <c r="BH20" i="11" s="1"/>
  <c r="BI20" i="11" s="1"/>
  <c r="BJ20" i="11" s="1"/>
  <c r="BK20" i="11" s="1"/>
  <c r="BL20" i="11" s="1"/>
  <c r="BM20" i="11" s="1"/>
  <c r="BN20" i="11" s="1"/>
  <c r="BO20" i="11" s="1"/>
  <c r="BD21" i="11" s="1"/>
  <c r="BE21" i="11" s="1"/>
  <c r="BF21" i="11" s="1"/>
  <c r="BG21" i="11" s="1"/>
  <c r="BH21" i="11" s="1"/>
  <c r="BI21" i="11" s="1"/>
  <c r="BJ21" i="11" s="1"/>
  <c r="BK21" i="11" s="1"/>
  <c r="BL21" i="11" s="1"/>
  <c r="BM21" i="11" s="1"/>
  <c r="BN21" i="11" s="1"/>
  <c r="BO21" i="11" s="1"/>
  <c r="BD22" i="11" s="1"/>
  <c r="F17" i="11"/>
  <c r="BS21" i="11"/>
  <c r="BT21" i="11" s="1"/>
  <c r="BU21" i="11" s="1"/>
  <c r="BV21" i="11" s="1"/>
  <c r="BW21" i="11" s="1"/>
  <c r="BX21" i="11" s="1"/>
  <c r="BY21" i="11" s="1"/>
  <c r="BZ21" i="11" s="1"/>
  <c r="CA21" i="11" s="1"/>
  <c r="CB21" i="11" s="1"/>
  <c r="CC21" i="11" s="1"/>
  <c r="BR22" i="11" s="1"/>
  <c r="H20" i="11"/>
  <c r="F18" i="11" l="1"/>
  <c r="F19" i="11" s="1"/>
  <c r="F20" i="11" s="1"/>
  <c r="F21" i="11" s="1"/>
  <c r="BS22" i="11"/>
  <c r="BT22" i="11" s="1"/>
  <c r="BU22" i="11" s="1"/>
  <c r="BV22" i="11" s="1"/>
  <c r="BW22" i="11" s="1"/>
  <c r="BX22" i="11" s="1"/>
  <c r="BY22" i="11" s="1"/>
  <c r="BZ22" i="11" s="1"/>
  <c r="CA22" i="11" s="1"/>
  <c r="CB22" i="11" s="1"/>
  <c r="CC22" i="11" s="1"/>
  <c r="BR23" i="11" s="1"/>
  <c r="H21" i="11"/>
  <c r="BE22" i="11"/>
  <c r="BF22" i="11" s="1"/>
  <c r="BG22" i="11" s="1"/>
  <c r="BH22" i="11" s="1"/>
  <c r="BI22" i="11" s="1"/>
  <c r="BJ22" i="11" s="1"/>
  <c r="BK22" i="11" s="1"/>
  <c r="BL22" i="11" s="1"/>
  <c r="BM22" i="11" s="1"/>
  <c r="BN22" i="11" s="1"/>
  <c r="BO22" i="11" s="1"/>
  <c r="BD23" i="11" s="1"/>
  <c r="BS23" i="11" l="1"/>
  <c r="BT23" i="11" s="1"/>
  <c r="BU23" i="11" s="1"/>
  <c r="BV23" i="11" s="1"/>
  <c r="BW23" i="11" s="1"/>
  <c r="BX23" i="11" s="1"/>
  <c r="BY23" i="11" s="1"/>
  <c r="BZ23" i="11" s="1"/>
  <c r="CA23" i="11" s="1"/>
  <c r="CB23" i="11" s="1"/>
  <c r="CC23" i="11" s="1"/>
  <c r="BR24" i="11" s="1"/>
  <c r="H22" i="11"/>
  <c r="BE23" i="11"/>
  <c r="BF23" i="11" s="1"/>
  <c r="BG23" i="11" s="1"/>
  <c r="BH23" i="11" s="1"/>
  <c r="BI23" i="11" s="1"/>
  <c r="BJ23" i="11" s="1"/>
  <c r="BK23" i="11" s="1"/>
  <c r="BL23" i="11" s="1"/>
  <c r="BM23" i="11" s="1"/>
  <c r="BN23" i="11" s="1"/>
  <c r="BO23" i="11" s="1"/>
  <c r="BD24" i="11" s="1"/>
  <c r="F22" i="11"/>
  <c r="BS24" i="11" l="1"/>
  <c r="BT24" i="11" s="1"/>
  <c r="BU24" i="11" s="1"/>
  <c r="BV24" i="11" s="1"/>
  <c r="BW24" i="11" s="1"/>
  <c r="BX24" i="11" s="1"/>
  <c r="BY24" i="11" s="1"/>
  <c r="BZ24" i="11" s="1"/>
  <c r="CA24" i="11" s="1"/>
  <c r="CB24" i="11" s="1"/>
  <c r="CC24" i="11" s="1"/>
  <c r="BR25" i="11" s="1"/>
  <c r="H23" i="11"/>
  <c r="BE24" i="11"/>
  <c r="BF24" i="11" s="1"/>
  <c r="BG24" i="11" s="1"/>
  <c r="BH24" i="11" s="1"/>
  <c r="BI24" i="11" s="1"/>
  <c r="BJ24" i="11" s="1"/>
  <c r="BK24" i="11" s="1"/>
  <c r="BL24" i="11" s="1"/>
  <c r="BM24" i="11" s="1"/>
  <c r="BN24" i="11" s="1"/>
  <c r="BO24" i="11" s="1"/>
  <c r="BD25" i="11" s="1"/>
  <c r="F23" i="11"/>
  <c r="BS25" i="11" l="1"/>
  <c r="BT25" i="11" s="1"/>
  <c r="BU25" i="11" s="1"/>
  <c r="BV25" i="11" s="1"/>
  <c r="BW25" i="11" s="1"/>
  <c r="BX25" i="11" s="1"/>
  <c r="BY25" i="11" s="1"/>
  <c r="BZ25" i="11" s="1"/>
  <c r="CA25" i="11" s="1"/>
  <c r="CB25" i="11" s="1"/>
  <c r="CC25" i="11" s="1"/>
  <c r="BR26" i="11" s="1"/>
  <c r="H24" i="11"/>
  <c r="BE25" i="11"/>
  <c r="BF25" i="11" s="1"/>
  <c r="BG25" i="11" s="1"/>
  <c r="BH25" i="11" s="1"/>
  <c r="BI25" i="11" s="1"/>
  <c r="BJ25" i="11" s="1"/>
  <c r="BK25" i="11" s="1"/>
  <c r="BL25" i="11" s="1"/>
  <c r="BM25" i="11" s="1"/>
  <c r="BN25" i="11" s="1"/>
  <c r="BO25" i="11" s="1"/>
  <c r="BD26" i="11" s="1"/>
  <c r="F24" i="11"/>
  <c r="BS26" i="11" l="1"/>
  <c r="BT26" i="11" s="1"/>
  <c r="BU26" i="11" s="1"/>
  <c r="BV26" i="11" s="1"/>
  <c r="BW26" i="11" s="1"/>
  <c r="BX26" i="11" s="1"/>
  <c r="BY26" i="11" s="1"/>
  <c r="BZ26" i="11" s="1"/>
  <c r="CA26" i="11" s="1"/>
  <c r="CB26" i="11" s="1"/>
  <c r="CC26" i="11" s="1"/>
  <c r="BR27" i="11" s="1"/>
  <c r="H25" i="11"/>
  <c r="BE26" i="11"/>
  <c r="BF26" i="11" s="1"/>
  <c r="BG26" i="11" s="1"/>
  <c r="BH26" i="11" s="1"/>
  <c r="BI26" i="11" s="1"/>
  <c r="BJ26" i="11" s="1"/>
  <c r="BK26" i="11" s="1"/>
  <c r="BL26" i="11" s="1"/>
  <c r="BM26" i="11" s="1"/>
  <c r="BN26" i="11" s="1"/>
  <c r="BO26" i="11" s="1"/>
  <c r="BD27" i="11" s="1"/>
  <c r="F25" i="11"/>
  <c r="BS27" i="11" l="1"/>
  <c r="BT27" i="11" s="1"/>
  <c r="BU27" i="11" s="1"/>
  <c r="BV27" i="11" s="1"/>
  <c r="BW27" i="11" s="1"/>
  <c r="BX27" i="11" s="1"/>
  <c r="BY27" i="11" s="1"/>
  <c r="BZ27" i="11" s="1"/>
  <c r="CA27" i="11" s="1"/>
  <c r="CB27" i="11" s="1"/>
  <c r="CC27" i="11" s="1"/>
  <c r="BR28" i="11" s="1"/>
  <c r="H26" i="11"/>
  <c r="BE27" i="11"/>
  <c r="BF27" i="11" s="1"/>
  <c r="BG27" i="11" s="1"/>
  <c r="BH27" i="11" s="1"/>
  <c r="BI27" i="11" s="1"/>
  <c r="BJ27" i="11" s="1"/>
  <c r="BK27" i="11" s="1"/>
  <c r="BL27" i="11" s="1"/>
  <c r="BM27" i="11" s="1"/>
  <c r="BN27" i="11" s="1"/>
  <c r="BO27" i="11" s="1"/>
  <c r="BD28" i="11" s="1"/>
  <c r="F26" i="11"/>
  <c r="H27" i="11" l="1"/>
  <c r="F27" i="11"/>
  <c r="BS28" i="11" l="1"/>
  <c r="BT28" i="11" s="1"/>
  <c r="BU28" i="11" s="1"/>
  <c r="BV28" i="11" s="1"/>
  <c r="BW28" i="11" s="1"/>
  <c r="BX28" i="11" s="1"/>
  <c r="BY28" i="11" s="1"/>
  <c r="BZ28" i="11" s="1"/>
  <c r="CA28" i="11" s="1"/>
  <c r="CB28" i="11" s="1"/>
  <c r="CC28" i="11" s="1"/>
  <c r="BR29" i="11" s="1"/>
  <c r="BE28" i="11"/>
  <c r="BF28" i="11" s="1"/>
  <c r="BG28" i="11" s="1"/>
  <c r="BH28" i="11" s="1"/>
  <c r="BI28" i="11" s="1"/>
  <c r="BJ28" i="11" s="1"/>
  <c r="BK28" i="11" s="1"/>
  <c r="BL28" i="11" s="1"/>
  <c r="BM28" i="11" s="1"/>
  <c r="BN28" i="11" s="1"/>
  <c r="BO28" i="11" s="1"/>
  <c r="BD29" i="11" s="1"/>
  <c r="BE29" i="11" l="1"/>
  <c r="BF29" i="11" s="1"/>
  <c r="BG29" i="11" s="1"/>
  <c r="BH29" i="11" s="1"/>
  <c r="BI29" i="11" s="1"/>
  <c r="BJ29" i="11" s="1"/>
  <c r="BK29" i="11" s="1"/>
  <c r="BL29" i="11" s="1"/>
  <c r="BM29" i="11" s="1"/>
  <c r="BN29" i="11" s="1"/>
  <c r="BO29" i="11" s="1"/>
  <c r="BD30" i="11" s="1"/>
  <c r="F28" i="11"/>
  <c r="BS29" i="11"/>
  <c r="BT29" i="11" s="1"/>
  <c r="BU29" i="11" s="1"/>
  <c r="BV29" i="11" s="1"/>
  <c r="BW29" i="11" s="1"/>
  <c r="BX29" i="11" s="1"/>
  <c r="BY29" i="11" s="1"/>
  <c r="BZ29" i="11" s="1"/>
  <c r="CA29" i="11" s="1"/>
  <c r="CB29" i="11" s="1"/>
  <c r="CC29" i="11" s="1"/>
  <c r="BR30" i="11" s="1"/>
  <c r="H28" i="11"/>
  <c r="F29" i="11" l="1"/>
  <c r="H29" i="11"/>
  <c r="BS30" i="11"/>
  <c r="BT30" i="11" s="1"/>
  <c r="BU30" i="11" s="1"/>
  <c r="BV30" i="11" s="1"/>
  <c r="BW30" i="11" s="1"/>
  <c r="BX30" i="11" s="1"/>
  <c r="BY30" i="11" s="1"/>
  <c r="BZ30" i="11" s="1"/>
  <c r="CA30" i="11" s="1"/>
  <c r="CB30" i="11" s="1"/>
  <c r="CC30" i="11" s="1"/>
  <c r="BE30" i="11"/>
  <c r="BF30" i="11" s="1"/>
  <c r="BG30" i="11" s="1"/>
  <c r="BH30" i="11" s="1"/>
  <c r="BI30" i="11" s="1"/>
  <c r="BJ30" i="11" s="1"/>
  <c r="BK30" i="11" s="1"/>
  <c r="BL30" i="11" s="1"/>
  <c r="BM30" i="11" s="1"/>
  <c r="BN30" i="11" s="1"/>
  <c r="BO30" i="11" s="1"/>
  <c r="BR31" i="11" l="1"/>
  <c r="BS31" i="11" s="1"/>
  <c r="BT31" i="11" s="1"/>
  <c r="BU31" i="11" s="1"/>
  <c r="BV31" i="11" s="1"/>
  <c r="BW31" i="11" s="1"/>
  <c r="BX31" i="11" s="1"/>
  <c r="BY31" i="11" s="1"/>
  <c r="BZ31" i="11" s="1"/>
  <c r="CA31" i="11" s="1"/>
  <c r="CB31" i="11" s="1"/>
  <c r="CC31" i="11" s="1"/>
  <c r="BR32" i="11" s="1"/>
  <c r="BD31" i="11"/>
  <c r="BE31" i="11" s="1"/>
  <c r="BF31" i="11" s="1"/>
  <c r="BG31" i="11" s="1"/>
  <c r="BH31" i="11" s="1"/>
  <c r="BI31" i="11" s="1"/>
  <c r="BJ31" i="11" s="1"/>
  <c r="BK31" i="11" s="1"/>
  <c r="BL31" i="11" s="1"/>
  <c r="BM31" i="11" s="1"/>
  <c r="BN31" i="11" s="1"/>
  <c r="BO31" i="11" s="1"/>
  <c r="BD32" i="11" s="1"/>
  <c r="F30" i="11"/>
  <c r="H30" i="11"/>
  <c r="H31" i="11" l="1"/>
  <c r="F31" i="11"/>
  <c r="BS32" i="11"/>
  <c r="BT32" i="11" s="1"/>
  <c r="BU32" i="11" s="1"/>
  <c r="BV32" i="11" s="1"/>
  <c r="BW32" i="11" s="1"/>
  <c r="BX32" i="11" s="1"/>
  <c r="BY32" i="11" s="1"/>
  <c r="BZ32" i="11" s="1"/>
  <c r="CA32" i="11" s="1"/>
  <c r="CB32" i="11" s="1"/>
  <c r="CC32" i="11" s="1"/>
  <c r="BR33" i="11" s="1"/>
  <c r="BE32" i="11"/>
  <c r="BF32" i="11" s="1"/>
  <c r="BG32" i="11" s="1"/>
  <c r="BH32" i="11" s="1"/>
  <c r="BI32" i="11" s="1"/>
  <c r="BJ32" i="11" s="1"/>
  <c r="BK32" i="11" s="1"/>
  <c r="BL32" i="11" s="1"/>
  <c r="BM32" i="11" s="1"/>
  <c r="BN32" i="11" s="1"/>
  <c r="BO32" i="11" s="1"/>
  <c r="BD33" i="11" s="1"/>
  <c r="BE33" i="11" l="1"/>
  <c r="BF33" i="11" s="1"/>
  <c r="BG33" i="11" s="1"/>
  <c r="BH33" i="11" s="1"/>
  <c r="BI33" i="11" s="1"/>
  <c r="BJ33" i="11" s="1"/>
  <c r="BK33" i="11" s="1"/>
  <c r="BL33" i="11" s="1"/>
  <c r="BM33" i="11" s="1"/>
  <c r="BN33" i="11" s="1"/>
  <c r="BO33" i="11" s="1"/>
  <c r="BD34" i="11" s="1"/>
  <c r="F32" i="11"/>
  <c r="BS33" i="11"/>
  <c r="BT33" i="11" s="1"/>
  <c r="BU33" i="11" s="1"/>
  <c r="BV33" i="11" s="1"/>
  <c r="BW33" i="11" s="1"/>
  <c r="BX33" i="11" s="1"/>
  <c r="BY33" i="11" s="1"/>
  <c r="BZ33" i="11" s="1"/>
  <c r="CA33" i="11" s="1"/>
  <c r="CB33" i="11" s="1"/>
  <c r="CC33" i="11" s="1"/>
  <c r="BR34" i="11" s="1"/>
  <c r="H32" i="11"/>
  <c r="F33" i="11" l="1"/>
  <c r="H33" i="11"/>
  <c r="BS34" i="11"/>
  <c r="BT34" i="11" s="1"/>
  <c r="BU34" i="11" s="1"/>
  <c r="BV34" i="11" s="1"/>
  <c r="BW34" i="11" s="1"/>
  <c r="BX34" i="11" s="1"/>
  <c r="BY34" i="11" s="1"/>
  <c r="BZ34" i="11" s="1"/>
  <c r="CA34" i="11" s="1"/>
  <c r="CB34" i="11" s="1"/>
  <c r="CC34" i="11" s="1"/>
  <c r="BR35" i="11" s="1"/>
  <c r="BE34" i="11"/>
  <c r="BF34" i="11" s="1"/>
  <c r="BG34" i="11" s="1"/>
  <c r="BH34" i="11" s="1"/>
  <c r="BI34" i="11" s="1"/>
  <c r="BJ34" i="11" s="1"/>
  <c r="BK34" i="11" s="1"/>
  <c r="BL34" i="11" s="1"/>
  <c r="BM34" i="11" s="1"/>
  <c r="BN34" i="11" s="1"/>
  <c r="BO34" i="11" s="1"/>
  <c r="BD35" i="11" l="1"/>
  <c r="BE35" i="11" s="1"/>
  <c r="BF35" i="11" s="1"/>
  <c r="BG35" i="11" s="1"/>
  <c r="BH35" i="11" s="1"/>
  <c r="BI35" i="11" s="1"/>
  <c r="BJ35" i="11" s="1"/>
  <c r="BK35" i="11" s="1"/>
  <c r="BL35" i="11" s="1"/>
  <c r="BM35" i="11" s="1"/>
  <c r="BN35" i="11" s="1"/>
  <c r="BO35" i="11" s="1"/>
  <c r="BD36" i="11" s="1"/>
  <c r="BS35" i="11"/>
  <c r="BT35" i="11" s="1"/>
  <c r="BU35" i="11" s="1"/>
  <c r="BV35" i="11" s="1"/>
  <c r="BW35" i="11" s="1"/>
  <c r="BX35" i="11" s="1"/>
  <c r="BY35" i="11" s="1"/>
  <c r="BZ35" i="11" s="1"/>
  <c r="CA35" i="11" s="1"/>
  <c r="CB35" i="11" s="1"/>
  <c r="CC35" i="11" s="1"/>
  <c r="BR36" i="11" s="1"/>
  <c r="H34" i="11"/>
  <c r="F34" i="11"/>
  <c r="F35" i="11" l="1"/>
  <c r="H35" i="11"/>
  <c r="BE36" i="11"/>
  <c r="BF36" i="11" s="1"/>
  <c r="BG36" i="11" s="1"/>
  <c r="BH36" i="11" s="1"/>
  <c r="BI36" i="11" s="1"/>
  <c r="BJ36" i="11" s="1"/>
  <c r="BK36" i="11" s="1"/>
  <c r="BL36" i="11" s="1"/>
  <c r="BM36" i="11" s="1"/>
  <c r="BN36" i="11" s="1"/>
  <c r="BO36" i="11" s="1"/>
  <c r="BS36" i="11"/>
  <c r="BT36" i="11" s="1"/>
  <c r="BU36" i="11" s="1"/>
  <c r="BV36" i="11" s="1"/>
  <c r="BW36" i="11" s="1"/>
  <c r="BX36" i="11" s="1"/>
  <c r="BY36" i="11" s="1"/>
  <c r="BZ36" i="11" s="1"/>
  <c r="CA36" i="11" s="1"/>
  <c r="CB36" i="11" s="1"/>
  <c r="CC36" i="11" s="1"/>
  <c r="BR37" i="11" l="1"/>
  <c r="BS37" i="11" s="1"/>
  <c r="BT37" i="11" s="1"/>
  <c r="BU37" i="11" s="1"/>
  <c r="BV37" i="11" s="1"/>
  <c r="BW37" i="11" s="1"/>
  <c r="BX37" i="11" s="1"/>
  <c r="BY37" i="11" s="1"/>
  <c r="BZ37" i="11" s="1"/>
  <c r="CA37" i="11" s="1"/>
  <c r="CB37" i="11" s="1"/>
  <c r="CC37" i="11" s="1"/>
  <c r="BR38" i="11" s="1"/>
  <c r="BS38" i="11" s="1"/>
  <c r="BT38" i="11" s="1"/>
  <c r="BU38" i="11" s="1"/>
  <c r="BV38" i="11" s="1"/>
  <c r="BW38" i="11" s="1"/>
  <c r="BX38" i="11" s="1"/>
  <c r="BY38" i="11" s="1"/>
  <c r="BZ38" i="11" s="1"/>
  <c r="CA38" i="11" s="1"/>
  <c r="CB38" i="11" s="1"/>
  <c r="CC38" i="11" s="1"/>
  <c r="BD37" i="11"/>
  <c r="BE37" i="11" s="1"/>
  <c r="BF37" i="11" s="1"/>
  <c r="BG37" i="11" s="1"/>
  <c r="BH37" i="11" s="1"/>
  <c r="BI37" i="11" s="1"/>
  <c r="BJ37" i="11" s="1"/>
  <c r="BK37" i="11" s="1"/>
  <c r="BL37" i="11" s="1"/>
  <c r="BM37" i="11" s="1"/>
  <c r="BN37" i="11" s="1"/>
  <c r="BO37" i="11" s="1"/>
  <c r="BD38" i="11" s="1"/>
  <c r="BE38" i="11" s="1"/>
  <c r="BF38" i="11" s="1"/>
  <c r="BG38" i="11" s="1"/>
  <c r="BH38" i="11" s="1"/>
  <c r="BI38" i="11" s="1"/>
  <c r="BJ38" i="11" s="1"/>
  <c r="BK38" i="11" s="1"/>
  <c r="BL38" i="11" s="1"/>
  <c r="BM38" i="11" s="1"/>
  <c r="BN38" i="11" s="1"/>
  <c r="BO38" i="11" s="1"/>
  <c r="F36" i="11"/>
  <c r="H36" i="11"/>
  <c r="BR39" i="11" l="1"/>
  <c r="BS39" i="11" s="1"/>
  <c r="BT39" i="11" s="1"/>
  <c r="BU39" i="11" s="1"/>
  <c r="BV39" i="11" s="1"/>
  <c r="BW39" i="11" s="1"/>
  <c r="BX39" i="11" s="1"/>
  <c r="BY39" i="11" s="1"/>
  <c r="BZ39" i="11" s="1"/>
  <c r="CA39" i="11" s="1"/>
  <c r="CB39" i="11" s="1"/>
  <c r="CC39" i="11" s="1"/>
  <c r="BR40" i="11" s="1"/>
  <c r="H37" i="11"/>
  <c r="H38" i="11" s="1"/>
  <c r="BD39" i="11"/>
  <c r="BE39" i="11" s="1"/>
  <c r="BF39" i="11" s="1"/>
  <c r="BG39" i="11" s="1"/>
  <c r="BH39" i="11" s="1"/>
  <c r="BI39" i="11" s="1"/>
  <c r="BJ39" i="11" s="1"/>
  <c r="BK39" i="11" s="1"/>
  <c r="BL39" i="11" s="1"/>
  <c r="BM39" i="11" s="1"/>
  <c r="BN39" i="11" s="1"/>
  <c r="BO39" i="11" s="1"/>
  <c r="BD40" i="11" s="1"/>
  <c r="F37" i="11"/>
  <c r="F38" i="11" s="1"/>
  <c r="F39" i="11" l="1"/>
  <c r="H39" i="11"/>
  <c r="BE40" i="11"/>
  <c r="BF40" i="11" s="1"/>
  <c r="BG40" i="11" s="1"/>
  <c r="BH40" i="11" s="1"/>
  <c r="BI40" i="11" s="1"/>
  <c r="BJ40" i="11" s="1"/>
  <c r="BK40" i="11" s="1"/>
  <c r="BL40" i="11" s="1"/>
  <c r="BM40" i="11" s="1"/>
  <c r="BN40" i="11" s="1"/>
  <c r="BO40" i="11" s="1"/>
  <c r="BD41" i="11" s="1"/>
  <c r="BS40" i="11"/>
  <c r="BT40" i="11" s="1"/>
  <c r="BU40" i="11" s="1"/>
  <c r="BV40" i="11" s="1"/>
  <c r="BW40" i="11" s="1"/>
  <c r="BX40" i="11" s="1"/>
  <c r="BY40" i="11" s="1"/>
  <c r="BZ40" i="11" s="1"/>
  <c r="CA40" i="11" s="1"/>
  <c r="CB40" i="11" s="1"/>
  <c r="CC40" i="11" s="1"/>
  <c r="BR41" i="11" s="1"/>
  <c r="BS41" i="11" l="1"/>
  <c r="BT41" i="11" s="1"/>
  <c r="BU41" i="11" s="1"/>
  <c r="BV41" i="11" s="1"/>
  <c r="BW41" i="11" s="1"/>
  <c r="BX41" i="11" s="1"/>
  <c r="BY41" i="11" s="1"/>
  <c r="BZ41" i="11" s="1"/>
  <c r="CA41" i="11" s="1"/>
  <c r="CB41" i="11" s="1"/>
  <c r="CC41" i="11" s="1"/>
  <c r="BR42" i="11" s="1"/>
  <c r="H40" i="11"/>
  <c r="BE41" i="11"/>
  <c r="BF41" i="11" s="1"/>
  <c r="BG41" i="11" s="1"/>
  <c r="BH41" i="11" s="1"/>
  <c r="BI41" i="11" s="1"/>
  <c r="BJ41" i="11" s="1"/>
  <c r="BK41" i="11" s="1"/>
  <c r="BL41" i="11" s="1"/>
  <c r="BM41" i="11" s="1"/>
  <c r="BN41" i="11" s="1"/>
  <c r="BO41" i="11" s="1"/>
  <c r="BD42" i="11" s="1"/>
  <c r="F40" i="11"/>
  <c r="H41" i="11" l="1"/>
  <c r="F41" i="11"/>
  <c r="BS42" i="11"/>
  <c r="BT42" i="11" s="1"/>
  <c r="BU42" i="11" s="1"/>
  <c r="BV42" i="11" s="1"/>
  <c r="BW42" i="11" s="1"/>
  <c r="BX42" i="11" s="1"/>
  <c r="BY42" i="11" s="1"/>
  <c r="BZ42" i="11" s="1"/>
  <c r="CA42" i="11" s="1"/>
  <c r="CB42" i="11" s="1"/>
  <c r="CC42" i="11" s="1"/>
  <c r="BE42" i="11"/>
  <c r="BF42" i="11" s="1"/>
  <c r="BG42" i="11" s="1"/>
  <c r="BH42" i="11" s="1"/>
  <c r="BI42" i="11" s="1"/>
  <c r="BJ42" i="11" s="1"/>
  <c r="BK42" i="11" s="1"/>
  <c r="BL42" i="11" s="1"/>
  <c r="BM42" i="11" s="1"/>
  <c r="BN42" i="11" s="1"/>
  <c r="BO42" i="11" s="1"/>
  <c r="BR43" i="11" l="1"/>
  <c r="BS43" i="11" s="1"/>
  <c r="BT43" i="11" s="1"/>
  <c r="BU43" i="11" s="1"/>
  <c r="BV43" i="11" s="1"/>
  <c r="BW43" i="11" s="1"/>
  <c r="BX43" i="11" s="1"/>
  <c r="BY43" i="11" s="1"/>
  <c r="BZ43" i="11" s="1"/>
  <c r="CA43" i="11" s="1"/>
  <c r="CB43" i="11" s="1"/>
  <c r="CC43" i="11" s="1"/>
  <c r="BR44" i="11" s="1"/>
  <c r="BD43" i="11"/>
  <c r="BE43" i="11" s="1"/>
  <c r="BF43" i="11" s="1"/>
  <c r="BG43" i="11" s="1"/>
  <c r="BH43" i="11" s="1"/>
  <c r="BI43" i="11" s="1"/>
  <c r="BJ43" i="11" s="1"/>
  <c r="BK43" i="11" s="1"/>
  <c r="BL43" i="11" s="1"/>
  <c r="BM43" i="11" s="1"/>
  <c r="BN43" i="11" s="1"/>
  <c r="BO43" i="11" s="1"/>
  <c r="BD44" i="11" s="1"/>
  <c r="H42" i="11"/>
  <c r="F42" i="11"/>
  <c r="F43" i="11" l="1"/>
  <c r="H43" i="11"/>
  <c r="BE44" i="11"/>
  <c r="BF44" i="11" s="1"/>
  <c r="BG44" i="11" s="1"/>
  <c r="BH44" i="11" s="1"/>
  <c r="BI44" i="11" s="1"/>
  <c r="BJ44" i="11" s="1"/>
  <c r="BK44" i="11" s="1"/>
  <c r="BL44" i="11" s="1"/>
  <c r="BM44" i="11" s="1"/>
  <c r="BN44" i="11" s="1"/>
  <c r="BO44" i="11" s="1"/>
  <c r="BD45" i="11" s="1"/>
  <c r="BS44" i="11"/>
  <c r="BT44" i="11" s="1"/>
  <c r="BU44" i="11" s="1"/>
  <c r="BV44" i="11" s="1"/>
  <c r="BW44" i="11" s="1"/>
  <c r="BX44" i="11" s="1"/>
  <c r="BY44" i="11" s="1"/>
  <c r="BZ44" i="11" s="1"/>
  <c r="CA44" i="11" s="1"/>
  <c r="CB44" i="11" s="1"/>
  <c r="CC44" i="11" s="1"/>
  <c r="BR45" i="11" s="1"/>
  <c r="BS45" i="11" l="1"/>
  <c r="BT45" i="11" s="1"/>
  <c r="BU45" i="11" s="1"/>
  <c r="BV45" i="11" s="1"/>
  <c r="BW45" i="11" s="1"/>
  <c r="BX45" i="11" s="1"/>
  <c r="BY45" i="11" s="1"/>
  <c r="BZ45" i="11" s="1"/>
  <c r="CA45" i="11" s="1"/>
  <c r="CB45" i="11" s="1"/>
  <c r="CC45" i="11" s="1"/>
  <c r="BR46" i="11" s="1"/>
  <c r="H44" i="11"/>
  <c r="BE45" i="11"/>
  <c r="BF45" i="11" s="1"/>
  <c r="BG45" i="11" s="1"/>
  <c r="BH45" i="11" s="1"/>
  <c r="BI45" i="11" s="1"/>
  <c r="BJ45" i="11" s="1"/>
  <c r="BK45" i="11" s="1"/>
  <c r="BL45" i="11" s="1"/>
  <c r="BM45" i="11" s="1"/>
  <c r="BN45" i="11" s="1"/>
  <c r="BO45" i="11" s="1"/>
  <c r="BD46" i="11" s="1"/>
  <c r="F44" i="11"/>
  <c r="H45" i="11" l="1"/>
  <c r="F45" i="11"/>
  <c r="BS46" i="11" l="1"/>
  <c r="BT46" i="11" s="1"/>
  <c r="BU46" i="11" s="1"/>
  <c r="BV46" i="11" s="1"/>
  <c r="BW46" i="11" s="1"/>
  <c r="BX46" i="11" s="1"/>
  <c r="BY46" i="11" s="1"/>
  <c r="BZ46" i="11" s="1"/>
  <c r="CA46" i="11" s="1"/>
  <c r="CB46" i="11" s="1"/>
  <c r="CC46" i="11" s="1"/>
  <c r="BR47" i="11" s="1"/>
  <c r="BE46" i="11"/>
  <c r="BF46" i="11" s="1"/>
  <c r="BG46" i="11" s="1"/>
  <c r="BH46" i="11" s="1"/>
  <c r="BI46" i="11" s="1"/>
  <c r="BJ46" i="11" s="1"/>
  <c r="BK46" i="11" s="1"/>
  <c r="BL46" i="11" s="1"/>
  <c r="BM46" i="11" s="1"/>
  <c r="BN46" i="11" s="1"/>
  <c r="BO46" i="11" s="1"/>
  <c r="BD47" i="11" s="1"/>
  <c r="BS47" i="11" l="1"/>
  <c r="BT47" i="11" s="1"/>
  <c r="BU47" i="11" s="1"/>
  <c r="BV47" i="11" s="1"/>
  <c r="BW47" i="11" s="1"/>
  <c r="BX47" i="11" s="1"/>
  <c r="BY47" i="11" s="1"/>
  <c r="BZ47" i="11" s="1"/>
  <c r="CA47" i="11" s="1"/>
  <c r="CB47" i="11" s="1"/>
  <c r="CC47" i="11" s="1"/>
  <c r="BR48" i="11" s="1"/>
  <c r="H46" i="11"/>
  <c r="BE47" i="11"/>
  <c r="BF47" i="11" s="1"/>
  <c r="BG47" i="11" s="1"/>
  <c r="BH47" i="11" s="1"/>
  <c r="BI47" i="11" s="1"/>
  <c r="BJ47" i="11" s="1"/>
  <c r="BK47" i="11" s="1"/>
  <c r="BL47" i="11" s="1"/>
  <c r="BM47" i="11" s="1"/>
  <c r="BN47" i="11" s="1"/>
  <c r="BO47" i="11" s="1"/>
  <c r="BD48" i="11" s="1"/>
  <c r="F46" i="11"/>
  <c r="H47" i="11" l="1"/>
  <c r="F47" i="11"/>
  <c r="BS48" i="11" l="1"/>
  <c r="BT48" i="11" s="1"/>
  <c r="BU48" i="11" s="1"/>
  <c r="BV48" i="11" s="1"/>
  <c r="BW48" i="11" s="1"/>
  <c r="BX48" i="11" s="1"/>
  <c r="BY48" i="11" s="1"/>
  <c r="BZ48" i="11" s="1"/>
  <c r="CA48" i="11" s="1"/>
  <c r="CB48" i="11" s="1"/>
  <c r="CC48" i="11" s="1"/>
  <c r="BR49" i="11" s="1"/>
  <c r="BE48" i="11"/>
  <c r="BF48" i="11" s="1"/>
  <c r="BG48" i="11" s="1"/>
  <c r="BH48" i="11" s="1"/>
  <c r="BI48" i="11" s="1"/>
  <c r="BJ48" i="11" s="1"/>
  <c r="BK48" i="11" s="1"/>
  <c r="BL48" i="11" s="1"/>
  <c r="BM48" i="11" s="1"/>
  <c r="BN48" i="11" s="1"/>
  <c r="BO48" i="11" s="1"/>
  <c r="BD49" i="11" l="1"/>
  <c r="BE49" i="11" s="1"/>
  <c r="BF49" i="11" s="1"/>
  <c r="BG49" i="11" s="1"/>
  <c r="BH49" i="11" s="1"/>
  <c r="BI49" i="11" s="1"/>
  <c r="BJ49" i="11" s="1"/>
  <c r="BK49" i="11" s="1"/>
  <c r="BL49" i="11" s="1"/>
  <c r="BM49" i="11" s="1"/>
  <c r="BN49" i="11" s="1"/>
  <c r="BO49" i="11" s="1"/>
  <c r="BD50" i="11" s="1"/>
  <c r="BS49" i="11"/>
  <c r="BT49" i="11" s="1"/>
  <c r="BU49" i="11" s="1"/>
  <c r="BV49" i="11" s="1"/>
  <c r="BW49" i="11" s="1"/>
  <c r="BX49" i="11" s="1"/>
  <c r="BY49" i="11" s="1"/>
  <c r="BZ49" i="11" s="1"/>
  <c r="CA49" i="11" s="1"/>
  <c r="CB49" i="11" s="1"/>
  <c r="CC49" i="11" s="1"/>
  <c r="BR50" i="11" s="1"/>
  <c r="H48" i="11"/>
  <c r="F48" i="11"/>
  <c r="F49" i="11" l="1"/>
  <c r="H49" i="11"/>
  <c r="BE50" i="11"/>
  <c r="BF50" i="11" s="1"/>
  <c r="BG50" i="11" s="1"/>
  <c r="BH50" i="11" s="1"/>
  <c r="BI50" i="11" s="1"/>
  <c r="BJ50" i="11" s="1"/>
  <c r="BK50" i="11" s="1"/>
  <c r="BL50" i="11" s="1"/>
  <c r="BM50" i="11" s="1"/>
  <c r="BN50" i="11" s="1"/>
  <c r="BO50" i="11" s="1"/>
  <c r="BD51" i="11" s="1"/>
  <c r="BS50" i="11"/>
  <c r="BT50" i="11" s="1"/>
  <c r="BU50" i="11" s="1"/>
  <c r="BV50" i="11" s="1"/>
  <c r="BW50" i="11" s="1"/>
  <c r="BX50" i="11" s="1"/>
  <c r="BY50" i="11" s="1"/>
  <c r="BZ50" i="11" s="1"/>
  <c r="CA50" i="11" s="1"/>
  <c r="CB50" i="11" s="1"/>
  <c r="CC50" i="11" s="1"/>
  <c r="BR51" i="11" l="1"/>
  <c r="BS51" i="11" s="1"/>
  <c r="BT51" i="11" s="1"/>
  <c r="BU51" i="11" s="1"/>
  <c r="BV51" i="11" s="1"/>
  <c r="BW51" i="11" s="1"/>
  <c r="BX51" i="11" s="1"/>
  <c r="BY51" i="11" s="1"/>
  <c r="BZ51" i="11" s="1"/>
  <c r="CA51" i="11" s="1"/>
  <c r="CB51" i="11" s="1"/>
  <c r="CC51" i="11" s="1"/>
  <c r="BR52" i="11" s="1"/>
  <c r="H50" i="11"/>
  <c r="BE51" i="11"/>
  <c r="BF51" i="11" s="1"/>
  <c r="BG51" i="11" s="1"/>
  <c r="BH51" i="11" s="1"/>
  <c r="BI51" i="11" s="1"/>
  <c r="BJ51" i="11" s="1"/>
  <c r="BK51" i="11" s="1"/>
  <c r="BL51" i="11" s="1"/>
  <c r="BM51" i="11" s="1"/>
  <c r="BN51" i="11" s="1"/>
  <c r="BO51" i="11" s="1"/>
  <c r="BD52" i="11" s="1"/>
  <c r="F50" i="11"/>
  <c r="H51" i="11" l="1"/>
  <c r="F51" i="11"/>
  <c r="BS52" i="11" l="1"/>
  <c r="BT52" i="11" s="1"/>
  <c r="BU52" i="11" s="1"/>
  <c r="BV52" i="11" s="1"/>
  <c r="BW52" i="11" s="1"/>
  <c r="BX52" i="11" s="1"/>
  <c r="BY52" i="11" s="1"/>
  <c r="BZ52" i="11" s="1"/>
  <c r="CA52" i="11" s="1"/>
  <c r="CB52" i="11" s="1"/>
  <c r="CC52" i="11" s="1"/>
  <c r="BR53" i="11" s="1"/>
  <c r="BE52" i="11"/>
  <c r="BF52" i="11" s="1"/>
  <c r="BG52" i="11" s="1"/>
  <c r="BH52" i="11" s="1"/>
  <c r="BI52" i="11" s="1"/>
  <c r="BJ52" i="11" s="1"/>
  <c r="BK52" i="11" s="1"/>
  <c r="BL52" i="11" s="1"/>
  <c r="BM52" i="11" s="1"/>
  <c r="BN52" i="11" s="1"/>
  <c r="BO52" i="11" s="1"/>
  <c r="BD53" i="11" s="1"/>
  <c r="BS53" i="11" l="1"/>
  <c r="BT53" i="11" s="1"/>
  <c r="BU53" i="11" s="1"/>
  <c r="BV53" i="11" s="1"/>
  <c r="BW53" i="11" s="1"/>
  <c r="BX53" i="11" s="1"/>
  <c r="BY53" i="11" s="1"/>
  <c r="BZ53" i="11" s="1"/>
  <c r="CA53" i="11" s="1"/>
  <c r="CB53" i="11" s="1"/>
  <c r="CC53" i="11" s="1"/>
  <c r="BR54" i="11" s="1"/>
  <c r="H52" i="11"/>
  <c r="BE53" i="11"/>
  <c r="BF53" i="11" s="1"/>
  <c r="BG53" i="11" s="1"/>
  <c r="BH53" i="11" s="1"/>
  <c r="BI53" i="11" s="1"/>
  <c r="BJ53" i="11" s="1"/>
  <c r="BK53" i="11" s="1"/>
  <c r="BL53" i="11" s="1"/>
  <c r="BM53" i="11" s="1"/>
  <c r="BN53" i="11" s="1"/>
  <c r="BO53" i="11" s="1"/>
  <c r="BD54" i="11" s="1"/>
  <c r="F52" i="11"/>
  <c r="F53" i="11" l="1"/>
  <c r="BS54" i="11" s="1"/>
  <c r="BT54" i="11" s="1"/>
  <c r="BU54" i="11" s="1"/>
  <c r="BV54" i="11" s="1"/>
  <c r="BW54" i="11" s="1"/>
  <c r="BX54" i="11" s="1"/>
  <c r="BY54" i="11" s="1"/>
  <c r="BZ54" i="11" s="1"/>
  <c r="CA54" i="11" s="1"/>
  <c r="CB54" i="11" s="1"/>
  <c r="CC54" i="11" s="1"/>
  <c r="H53" i="11"/>
  <c r="BR55" i="11" l="1"/>
  <c r="BS55" i="11" s="1"/>
  <c r="BT55" i="11" s="1"/>
  <c r="BU55" i="11" s="1"/>
  <c r="BV55" i="11" s="1"/>
  <c r="BW55" i="11" s="1"/>
  <c r="BX55" i="11" s="1"/>
  <c r="BY55" i="11" s="1"/>
  <c r="BZ55" i="11" s="1"/>
  <c r="CA55" i="11" s="1"/>
  <c r="CB55" i="11" s="1"/>
  <c r="CC55" i="11" s="1"/>
  <c r="BR56" i="11" s="1"/>
  <c r="H54" i="11"/>
  <c r="BE54" i="11"/>
  <c r="BF54" i="11" s="1"/>
  <c r="BG54" i="11" s="1"/>
  <c r="BH54" i="11" s="1"/>
  <c r="BI54" i="11" s="1"/>
  <c r="BJ54" i="11" s="1"/>
  <c r="BK54" i="11" s="1"/>
  <c r="BL54" i="11" s="1"/>
  <c r="BM54" i="11" s="1"/>
  <c r="BN54" i="11" s="1"/>
  <c r="BO54" i="11" s="1"/>
  <c r="H55" i="11" l="1"/>
  <c r="BD55" i="11"/>
  <c r="BE55" i="11" s="1"/>
  <c r="BF55" i="11" s="1"/>
  <c r="BG55" i="11" s="1"/>
  <c r="BH55" i="11" s="1"/>
  <c r="BI55" i="11" s="1"/>
  <c r="BJ55" i="11" s="1"/>
  <c r="BK55" i="11" s="1"/>
  <c r="BL55" i="11" s="1"/>
  <c r="BM55" i="11" s="1"/>
  <c r="BN55" i="11" s="1"/>
  <c r="BO55" i="11" s="1"/>
  <c r="BD56" i="11" s="1"/>
  <c r="F54" i="11"/>
  <c r="F55" i="11" l="1"/>
  <c r="BE56" i="11"/>
  <c r="BF56" i="11" s="1"/>
  <c r="BG56" i="11" s="1"/>
  <c r="BH56" i="11" s="1"/>
  <c r="BI56" i="11" s="1"/>
  <c r="BJ56" i="11" s="1"/>
  <c r="BK56" i="11" s="1"/>
  <c r="BL56" i="11" s="1"/>
  <c r="BM56" i="11" s="1"/>
  <c r="BN56" i="11" s="1"/>
  <c r="BO56" i="11" s="1"/>
  <c r="BD57" i="11" s="1"/>
  <c r="BS56" i="11"/>
  <c r="BT56" i="11" s="1"/>
  <c r="BU56" i="11" s="1"/>
  <c r="BV56" i="11" s="1"/>
  <c r="BW56" i="11" s="1"/>
  <c r="BX56" i="11" s="1"/>
  <c r="BY56" i="11" s="1"/>
  <c r="BZ56" i="11" s="1"/>
  <c r="CA56" i="11" s="1"/>
  <c r="CB56" i="11" s="1"/>
  <c r="CC56" i="11" s="1"/>
  <c r="BR57" i="11" s="1"/>
  <c r="BS57" i="11" l="1"/>
  <c r="BT57" i="11" s="1"/>
  <c r="BU57" i="11" s="1"/>
  <c r="BV57" i="11" s="1"/>
  <c r="BW57" i="11" s="1"/>
  <c r="BX57" i="11" s="1"/>
  <c r="BY57" i="11" s="1"/>
  <c r="BZ57" i="11" s="1"/>
  <c r="CA57" i="11" s="1"/>
  <c r="CB57" i="11" s="1"/>
  <c r="CC57" i="11" s="1"/>
  <c r="H56" i="11"/>
  <c r="BE57" i="11"/>
  <c r="BF57" i="11" s="1"/>
  <c r="BG57" i="11" s="1"/>
  <c r="BH57" i="11" s="1"/>
  <c r="BI57" i="11" s="1"/>
  <c r="BJ57" i="11" s="1"/>
  <c r="BK57" i="11" s="1"/>
  <c r="BL57" i="11" s="1"/>
  <c r="BM57" i="11" s="1"/>
  <c r="BN57" i="11" s="1"/>
  <c r="BO57" i="11" s="1"/>
  <c r="F56" i="11"/>
  <c r="BR58" i="11" l="1"/>
  <c r="BS58" i="11" s="1"/>
  <c r="BT58" i="11" s="1"/>
  <c r="BU58" i="11" s="1"/>
  <c r="BV58" i="11" s="1"/>
  <c r="BW58" i="11" s="1"/>
  <c r="BX58" i="11" s="1"/>
  <c r="BY58" i="11" s="1"/>
  <c r="BZ58" i="11" s="1"/>
  <c r="CA58" i="11" s="1"/>
  <c r="CB58" i="11" s="1"/>
  <c r="CC58" i="11" s="1"/>
  <c r="BD58" i="11"/>
  <c r="BE58" i="11" s="1"/>
  <c r="BF58" i="11" s="1"/>
  <c r="BG58" i="11" s="1"/>
  <c r="BH58" i="11" s="1"/>
  <c r="BI58" i="11" s="1"/>
  <c r="BJ58" i="11" s="1"/>
  <c r="BK58" i="11" s="1"/>
  <c r="BL58" i="11" s="1"/>
  <c r="BM58" i="11" s="1"/>
  <c r="BN58" i="11" s="1"/>
  <c r="BO58" i="11" s="1"/>
  <c r="F57" i="11"/>
  <c r="H57" i="11"/>
  <c r="F58" i="11" l="1"/>
  <c r="H58" i="11"/>
  <c r="BR59" i="11"/>
  <c r="BS59" i="11" s="1"/>
  <c r="BT59" i="11" s="1"/>
  <c r="BU59" i="11" s="1"/>
  <c r="BV59" i="11" s="1"/>
  <c r="BW59" i="11" s="1"/>
  <c r="BX59" i="11" s="1"/>
  <c r="BY59" i="11" s="1"/>
  <c r="BZ59" i="11" s="1"/>
  <c r="CA59" i="11" s="1"/>
  <c r="CB59" i="11" s="1"/>
  <c r="CC59" i="11" s="1"/>
  <c r="BD59" i="11"/>
  <c r="BE59" i="11" s="1"/>
  <c r="BF59" i="11" s="1"/>
  <c r="BG59" i="11" s="1"/>
  <c r="BH59" i="11" s="1"/>
  <c r="BI59" i="11" s="1"/>
  <c r="BJ59" i="11" s="1"/>
  <c r="BK59" i="11" s="1"/>
  <c r="BL59" i="11" s="1"/>
  <c r="BM59" i="11" s="1"/>
  <c r="BN59" i="11" s="1"/>
  <c r="BO59" i="11" s="1"/>
  <c r="F59" i="11" l="1"/>
  <c r="H59" i="11"/>
  <c r="BR60" i="11"/>
  <c r="BS60" i="11" s="1"/>
  <c r="BT60" i="11" s="1"/>
  <c r="BU60" i="11" s="1"/>
  <c r="BV60" i="11" s="1"/>
  <c r="BW60" i="11" s="1"/>
  <c r="BX60" i="11" s="1"/>
  <c r="BY60" i="11" s="1"/>
  <c r="BZ60" i="11" s="1"/>
  <c r="CA60" i="11" s="1"/>
  <c r="CB60" i="11" s="1"/>
  <c r="CC60" i="11" s="1"/>
  <c r="BD60" i="11"/>
  <c r="BE60" i="11" s="1"/>
  <c r="BF60" i="11" s="1"/>
  <c r="BG60" i="11" s="1"/>
  <c r="BH60" i="11" s="1"/>
  <c r="BI60" i="11" s="1"/>
  <c r="BJ60" i="11" s="1"/>
  <c r="BK60" i="11" s="1"/>
  <c r="BL60" i="11" s="1"/>
  <c r="BM60" i="11" s="1"/>
  <c r="BN60" i="11" s="1"/>
  <c r="BO60" i="11" s="1"/>
  <c r="F60" i="11" l="1"/>
  <c r="H60" i="11"/>
  <c r="BR61" i="11"/>
  <c r="BS61" i="11" s="1"/>
  <c r="BT61" i="11" s="1"/>
  <c r="BU61" i="11" s="1"/>
  <c r="BV61" i="11" s="1"/>
  <c r="BW61" i="11" s="1"/>
  <c r="BX61" i="11" s="1"/>
  <c r="BY61" i="11" s="1"/>
  <c r="BZ61" i="11" s="1"/>
  <c r="CA61" i="11" s="1"/>
  <c r="CB61" i="11" s="1"/>
  <c r="CC61" i="11" s="1"/>
  <c r="BD61" i="11"/>
  <c r="BE61" i="11" s="1"/>
  <c r="BF61" i="11" s="1"/>
  <c r="BG61" i="11" s="1"/>
  <c r="BH61" i="11" s="1"/>
  <c r="BI61" i="11" s="1"/>
  <c r="BJ61" i="11" s="1"/>
  <c r="BK61" i="11" s="1"/>
  <c r="BL61" i="11" s="1"/>
  <c r="BM61" i="11" s="1"/>
  <c r="BN61" i="11" s="1"/>
  <c r="BO61" i="11" s="1"/>
  <c r="F61" i="11" l="1"/>
  <c r="H61" i="11"/>
  <c r="BR62" i="11"/>
  <c r="BS62" i="11" s="1"/>
  <c r="BT62" i="11" s="1"/>
  <c r="BU62" i="11" s="1"/>
  <c r="BV62" i="11" s="1"/>
  <c r="BW62" i="11" s="1"/>
  <c r="BX62" i="11" s="1"/>
  <c r="BY62" i="11" s="1"/>
  <c r="BZ62" i="11" s="1"/>
  <c r="CA62" i="11" s="1"/>
  <c r="CB62" i="11" s="1"/>
  <c r="CC62" i="11" s="1"/>
  <c r="BD62" i="11"/>
  <c r="BE62" i="11" s="1"/>
  <c r="BF62" i="11" s="1"/>
  <c r="BG62" i="11" s="1"/>
  <c r="BH62" i="11" s="1"/>
  <c r="BI62" i="11" s="1"/>
  <c r="BJ62" i="11" s="1"/>
  <c r="BK62" i="11" s="1"/>
  <c r="BL62" i="11" s="1"/>
  <c r="BM62" i="11" s="1"/>
  <c r="BN62" i="11" s="1"/>
  <c r="BO62" i="11" s="1"/>
  <c r="H62" i="11" l="1"/>
  <c r="F62" i="11"/>
  <c r="BR63" i="11"/>
  <c r="BS63" i="11" s="1"/>
  <c r="BT63" i="11" s="1"/>
  <c r="BU63" i="11" s="1"/>
  <c r="BV63" i="11" s="1"/>
  <c r="BW63" i="11" s="1"/>
  <c r="BX63" i="11" s="1"/>
  <c r="BY63" i="11" s="1"/>
  <c r="BZ63" i="11" s="1"/>
  <c r="CA63" i="11" s="1"/>
  <c r="CB63" i="11" s="1"/>
  <c r="CC63" i="11" s="1"/>
  <c r="BD63" i="11"/>
  <c r="BE63" i="11" s="1"/>
  <c r="BF63" i="11" s="1"/>
  <c r="BG63" i="11" s="1"/>
  <c r="BH63" i="11" s="1"/>
  <c r="BI63" i="11" s="1"/>
  <c r="BJ63" i="11" s="1"/>
  <c r="BK63" i="11" s="1"/>
  <c r="BL63" i="11" s="1"/>
  <c r="BM63" i="11" s="1"/>
  <c r="BN63" i="11" s="1"/>
  <c r="BO63" i="11" s="1"/>
  <c r="H63" i="11" l="1"/>
  <c r="F63" i="11"/>
  <c r="BR64" i="11"/>
  <c r="BS64" i="11" s="1"/>
  <c r="BT64" i="11" s="1"/>
  <c r="BU64" i="11" s="1"/>
  <c r="BV64" i="11" s="1"/>
  <c r="BW64" i="11" s="1"/>
  <c r="BX64" i="11" s="1"/>
  <c r="BY64" i="11" s="1"/>
  <c r="BZ64" i="11" s="1"/>
  <c r="CA64" i="11" s="1"/>
  <c r="CB64" i="11" s="1"/>
  <c r="CC64" i="11" s="1"/>
  <c r="H64" i="11" s="1"/>
  <c r="BD64" i="11"/>
  <c r="BE64" i="11" s="1"/>
  <c r="BF64" i="11" s="1"/>
  <c r="BG64" i="11" s="1"/>
  <c r="BH64" i="11" s="1"/>
  <c r="BI64" i="11" s="1"/>
  <c r="BJ64" i="11" s="1"/>
  <c r="BK64" i="11" s="1"/>
  <c r="BL64" i="11" s="1"/>
  <c r="BM64" i="11" s="1"/>
  <c r="BN64" i="11" s="1"/>
  <c r="BO64" i="11" s="1"/>
  <c r="F64" i="11" l="1"/>
  <c r="BR65" i="11"/>
  <c r="BS65" i="11" s="1"/>
  <c r="BT65" i="11" s="1"/>
  <c r="BU65" i="11" s="1"/>
  <c r="BV65" i="11" s="1"/>
  <c r="BW65" i="11" s="1"/>
  <c r="BX65" i="11" s="1"/>
  <c r="BY65" i="11" s="1"/>
  <c r="BZ65" i="11" s="1"/>
  <c r="CA65" i="11" s="1"/>
  <c r="CB65" i="11" s="1"/>
  <c r="CC65" i="11" s="1"/>
  <c r="H65" i="11" s="1"/>
  <c r="BD65" i="11"/>
  <c r="BE65" i="11" s="1"/>
  <c r="BF65" i="11" s="1"/>
  <c r="BG65" i="11" s="1"/>
  <c r="BH65" i="11" s="1"/>
  <c r="BI65" i="11" s="1"/>
  <c r="BJ65" i="11" s="1"/>
  <c r="BK65" i="11" s="1"/>
  <c r="BL65" i="11" s="1"/>
  <c r="BM65" i="11" s="1"/>
  <c r="BN65" i="11" s="1"/>
  <c r="BO65" i="11" s="1"/>
  <c r="F65" i="11" l="1"/>
  <c r="BR66" i="11"/>
  <c r="BS66" i="11" s="1"/>
  <c r="BT66" i="11" s="1"/>
  <c r="BU66" i="11" s="1"/>
  <c r="BV66" i="11" s="1"/>
  <c r="BW66" i="11" s="1"/>
  <c r="BX66" i="11" s="1"/>
  <c r="BY66" i="11" s="1"/>
  <c r="BZ66" i="11" s="1"/>
  <c r="CA66" i="11" s="1"/>
  <c r="CB66" i="11" s="1"/>
  <c r="CC66" i="11" s="1"/>
  <c r="H66" i="11" s="1"/>
  <c r="BD66" i="11"/>
  <c r="BE66" i="11" s="1"/>
  <c r="BF66" i="11" s="1"/>
  <c r="BG66" i="11" s="1"/>
  <c r="BH66" i="11" s="1"/>
  <c r="BI66" i="11" s="1"/>
  <c r="BJ66" i="11" s="1"/>
  <c r="BK66" i="11" s="1"/>
  <c r="BL66" i="11" s="1"/>
  <c r="BM66" i="11" s="1"/>
  <c r="BN66" i="11" s="1"/>
  <c r="BO66" i="11" s="1"/>
  <c r="F66" i="11" l="1"/>
  <c r="BR67" i="11"/>
  <c r="BS67" i="11" s="1"/>
  <c r="BT67" i="11" s="1"/>
  <c r="BU67" i="11" s="1"/>
  <c r="BV67" i="11" s="1"/>
  <c r="BW67" i="11" s="1"/>
  <c r="BX67" i="11" s="1"/>
  <c r="BY67" i="11" s="1"/>
  <c r="BZ67" i="11" s="1"/>
  <c r="CA67" i="11" s="1"/>
  <c r="CB67" i="11" s="1"/>
  <c r="CC67" i="11" s="1"/>
  <c r="H67" i="11" s="1"/>
  <c r="BD67" i="11"/>
  <c r="BE67" i="11" s="1"/>
  <c r="BF67" i="11" s="1"/>
  <c r="BG67" i="11" s="1"/>
  <c r="BH67" i="11" s="1"/>
  <c r="BI67" i="11" s="1"/>
  <c r="BJ67" i="11" s="1"/>
  <c r="BK67" i="11" s="1"/>
  <c r="BL67" i="11" s="1"/>
  <c r="BM67" i="11" s="1"/>
  <c r="BN67" i="11" s="1"/>
  <c r="BO67" i="11" s="1"/>
  <c r="F67" i="11" l="1"/>
  <c r="BR68" i="11"/>
  <c r="BS68" i="11" s="1"/>
  <c r="BT68" i="11" s="1"/>
  <c r="BU68" i="11" s="1"/>
  <c r="BV68" i="11" s="1"/>
  <c r="BW68" i="11" s="1"/>
  <c r="BX68" i="11" s="1"/>
  <c r="BY68" i="11" s="1"/>
  <c r="BZ68" i="11" s="1"/>
  <c r="CA68" i="11" s="1"/>
  <c r="CB68" i="11" s="1"/>
  <c r="CC68" i="11" s="1"/>
  <c r="H68" i="11" s="1"/>
  <c r="BD68" i="11"/>
  <c r="BE68" i="11" s="1"/>
  <c r="BF68" i="11" s="1"/>
  <c r="BG68" i="11" s="1"/>
  <c r="BH68" i="11" s="1"/>
  <c r="BI68" i="11" s="1"/>
  <c r="BJ68" i="11" s="1"/>
  <c r="BK68" i="11" s="1"/>
  <c r="BL68" i="11" s="1"/>
  <c r="BM68" i="11" s="1"/>
  <c r="BN68" i="11" s="1"/>
  <c r="BO68" i="11" s="1"/>
  <c r="F68" i="11" l="1"/>
  <c r="BR69" i="11"/>
  <c r="BS69" i="11" s="1"/>
  <c r="BT69" i="11" s="1"/>
  <c r="BU69" i="11" s="1"/>
  <c r="BV69" i="11" s="1"/>
  <c r="BW69" i="11" s="1"/>
  <c r="BX69" i="11" s="1"/>
  <c r="BY69" i="11" s="1"/>
  <c r="BZ69" i="11" s="1"/>
  <c r="CA69" i="11" s="1"/>
  <c r="CB69" i="11" s="1"/>
  <c r="CC69" i="11" s="1"/>
  <c r="H69" i="11" s="1"/>
  <c r="BD69" i="11"/>
  <c r="BE69" i="11" s="1"/>
  <c r="BF69" i="11" s="1"/>
  <c r="BG69" i="11" s="1"/>
  <c r="BH69" i="11" s="1"/>
  <c r="BI69" i="11" s="1"/>
  <c r="BJ69" i="11" s="1"/>
  <c r="BK69" i="11" s="1"/>
  <c r="BL69" i="11" s="1"/>
  <c r="BM69" i="11" s="1"/>
  <c r="BN69" i="11" s="1"/>
  <c r="BO69" i="11" s="1"/>
  <c r="F69" i="11" l="1"/>
</calcChain>
</file>

<file path=xl/sharedStrings.xml><?xml version="1.0" encoding="utf-8"?>
<sst xmlns="http://schemas.openxmlformats.org/spreadsheetml/2006/main" count="360" uniqueCount="31">
  <si>
    <t>שנה</t>
  </si>
  <si>
    <t>הפקדה חודשית</t>
  </si>
  <si>
    <t>חתונה 1</t>
  </si>
  <si>
    <t>חתונה 2</t>
  </si>
  <si>
    <t>חתונה 3</t>
  </si>
  <si>
    <t>חתונה 4</t>
  </si>
  <si>
    <t>חתונה 5</t>
  </si>
  <si>
    <t>חתונה 9</t>
  </si>
  <si>
    <t>חתונה 6</t>
  </si>
  <si>
    <t>חתונה 7</t>
  </si>
  <si>
    <t>חתונה 8</t>
  </si>
  <si>
    <t>חתונה 10</t>
  </si>
  <si>
    <t>חתונה 11</t>
  </si>
  <si>
    <t>חתונה 12</t>
  </si>
  <si>
    <t>חתונה 13</t>
  </si>
  <si>
    <t>חתונה 14</t>
  </si>
  <si>
    <t>חתונה 15</t>
  </si>
  <si>
    <t>עלות חתונה</t>
  </si>
  <si>
    <t xml:space="preserve"> אחוזי תשואה ממוצע</t>
  </si>
  <si>
    <t>מסלול 1</t>
  </si>
  <si>
    <t>בהשוואה למסלול 2</t>
  </si>
  <si>
    <t>מתחיל בסכום חד פעמי</t>
  </si>
  <si>
    <t>לפי חודשים מסלול 1</t>
  </si>
  <si>
    <t>לפי חודשים מסלול 2</t>
  </si>
  <si>
    <t>סכום ההשקעה כולל הרווח לסוף השנה מסלול 1</t>
  </si>
  <si>
    <t>סכום ההשקעה כולל הרווח לסוף השנה מסלול 2</t>
  </si>
  <si>
    <t>להוסיף או להוריד בהמצע השנים מההפקדה החודשית (מסלול 1 ומסלול 2)</t>
  </si>
  <si>
    <t>סכום השקעה מסלול 1</t>
  </si>
  <si>
    <t>סכום השקעה מסלול 2</t>
  </si>
  <si>
    <t>לשנות נתונים רק איפה שמסומן בצבע כחול !!!</t>
  </si>
  <si>
    <t xml:space="preserve">הערות והארות ניתן להפנות למייל:   yb2121yb@gmail.com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</si>
</sst>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2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164" fontId="0" fillId="3" borderId="0" xfId="1" applyNumberFormat="1" applyFont="1" applyFill="1" applyBorder="1" applyProtection="1"/>
    <xf numFmtId="164" fontId="0" fillId="4" borderId="0" xfId="1" applyNumberFormat="1" applyFont="1" applyFill="1" applyBorder="1" applyProtection="1"/>
    <xf numFmtId="164" fontId="0" fillId="0" borderId="0" xfId="1" applyNumberFormat="1" applyFont="1" applyBorder="1" applyProtection="1"/>
    <xf numFmtId="164" fontId="2" fillId="0" borderId="0" xfId="1" applyNumberFormat="1" applyFont="1" applyBorder="1" applyProtection="1"/>
    <xf numFmtId="0" fontId="3" fillId="0" borderId="0" xfId="0" applyFont="1"/>
    <xf numFmtId="164" fontId="0" fillId="2" borderId="1" xfId="1" applyNumberFormat="1" applyFont="1" applyFill="1" applyBorder="1" applyProtection="1"/>
    <xf numFmtId="9" fontId="0" fillId="2" borderId="1" xfId="2" applyFont="1" applyFill="1" applyBorder="1" applyProtection="1"/>
    <xf numFmtId="0" fontId="0" fillId="2" borderId="1" xfId="0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0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64" fontId="1" fillId="3" borderId="0" xfId="1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1" applyNumberFormat="1" applyFont="1" applyFill="1" applyBorder="1" applyAlignment="1" applyProtection="1">
      <alignment horizontal="center" vertical="top" wrapText="1"/>
      <protection locked="0"/>
    </xf>
    <xf numFmtId="164" fontId="0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3" borderId="0" xfId="1" applyNumberFormat="1" applyFont="1" applyFill="1" applyBorder="1" applyAlignment="1" applyProtection="1">
      <alignment horizontal="center" vertical="center" wrapText="1"/>
    </xf>
    <xf numFmtId="164" fontId="1" fillId="3" borderId="0" xfId="1" applyNumberFormat="1" applyFont="1" applyFill="1" applyBorder="1" applyAlignment="1" applyProtection="1">
      <alignment horizontal="center" vertical="top" wrapText="1"/>
    </xf>
    <xf numFmtId="164" fontId="0" fillId="4" borderId="0" xfId="1" applyNumberFormat="1" applyFont="1" applyFill="1" applyBorder="1" applyAlignment="1" applyProtection="1">
      <alignment horizontal="center" vertical="center" wrapText="1"/>
    </xf>
    <xf numFmtId="164" fontId="1" fillId="4" borderId="0" xfId="1" applyNumberFormat="1" applyFont="1" applyFill="1" applyBorder="1" applyAlignment="1" applyProtection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השקעות'!$E$10:$E$69</c:f>
              <c:numCache>
                <c:formatCode>_ * #,##0_ ;_ * \-#,##0_ ;_ * "-"??_ ;_ @_ </c:formatCode>
                <c:ptCount val="60"/>
                <c:pt idx="0">
                  <c:v>34000</c:v>
                </c:pt>
                <c:pt idx="1">
                  <c:v>58000</c:v>
                </c:pt>
                <c:pt idx="2">
                  <c:v>82000</c:v>
                </c:pt>
                <c:pt idx="3">
                  <c:v>106000</c:v>
                </c:pt>
                <c:pt idx="4">
                  <c:v>130000</c:v>
                </c:pt>
                <c:pt idx="5">
                  <c:v>154000</c:v>
                </c:pt>
                <c:pt idx="6">
                  <c:v>178000</c:v>
                </c:pt>
                <c:pt idx="7">
                  <c:v>202000</c:v>
                </c:pt>
                <c:pt idx="8">
                  <c:v>226000</c:v>
                </c:pt>
                <c:pt idx="9">
                  <c:v>250000</c:v>
                </c:pt>
                <c:pt idx="10">
                  <c:v>274000</c:v>
                </c:pt>
                <c:pt idx="11">
                  <c:v>298000</c:v>
                </c:pt>
                <c:pt idx="12">
                  <c:v>322000</c:v>
                </c:pt>
                <c:pt idx="13">
                  <c:v>346000</c:v>
                </c:pt>
                <c:pt idx="14">
                  <c:v>370000</c:v>
                </c:pt>
                <c:pt idx="15">
                  <c:v>394000</c:v>
                </c:pt>
                <c:pt idx="16">
                  <c:v>418000</c:v>
                </c:pt>
                <c:pt idx="17">
                  <c:v>442000</c:v>
                </c:pt>
                <c:pt idx="18">
                  <c:v>466000</c:v>
                </c:pt>
                <c:pt idx="19">
                  <c:v>490000</c:v>
                </c:pt>
                <c:pt idx="20">
                  <c:v>514000</c:v>
                </c:pt>
                <c:pt idx="21">
                  <c:v>538000</c:v>
                </c:pt>
                <c:pt idx="22">
                  <c:v>562000</c:v>
                </c:pt>
                <c:pt idx="23">
                  <c:v>586000</c:v>
                </c:pt>
                <c:pt idx="24">
                  <c:v>610000</c:v>
                </c:pt>
                <c:pt idx="25">
                  <c:v>634000</c:v>
                </c:pt>
                <c:pt idx="26">
                  <c:v>658000</c:v>
                </c:pt>
                <c:pt idx="27">
                  <c:v>682000</c:v>
                </c:pt>
                <c:pt idx="28">
                  <c:v>706000</c:v>
                </c:pt>
                <c:pt idx="29">
                  <c:v>730000</c:v>
                </c:pt>
                <c:pt idx="30">
                  <c:v>754000</c:v>
                </c:pt>
                <c:pt idx="31">
                  <c:v>778000</c:v>
                </c:pt>
                <c:pt idx="32">
                  <c:v>802000</c:v>
                </c:pt>
                <c:pt idx="33">
                  <c:v>826000</c:v>
                </c:pt>
                <c:pt idx="34">
                  <c:v>850000</c:v>
                </c:pt>
                <c:pt idx="35">
                  <c:v>874000</c:v>
                </c:pt>
                <c:pt idx="36">
                  <c:v>898000</c:v>
                </c:pt>
                <c:pt idx="37">
                  <c:v>922000</c:v>
                </c:pt>
                <c:pt idx="38">
                  <c:v>946000</c:v>
                </c:pt>
                <c:pt idx="39">
                  <c:v>970000</c:v>
                </c:pt>
                <c:pt idx="40">
                  <c:v>994000</c:v>
                </c:pt>
                <c:pt idx="41">
                  <c:v>1018000</c:v>
                </c:pt>
                <c:pt idx="42">
                  <c:v>1042000</c:v>
                </c:pt>
                <c:pt idx="43">
                  <c:v>1066000</c:v>
                </c:pt>
                <c:pt idx="44">
                  <c:v>1090000</c:v>
                </c:pt>
                <c:pt idx="45">
                  <c:v>1114000</c:v>
                </c:pt>
                <c:pt idx="46">
                  <c:v>1138000</c:v>
                </c:pt>
                <c:pt idx="47">
                  <c:v>1162000</c:v>
                </c:pt>
                <c:pt idx="48">
                  <c:v>1186000</c:v>
                </c:pt>
                <c:pt idx="49">
                  <c:v>1210000</c:v>
                </c:pt>
                <c:pt idx="50">
                  <c:v>1234000</c:v>
                </c:pt>
                <c:pt idx="51">
                  <c:v>1258000</c:v>
                </c:pt>
                <c:pt idx="52">
                  <c:v>1282000</c:v>
                </c:pt>
                <c:pt idx="53">
                  <c:v>1306000</c:v>
                </c:pt>
                <c:pt idx="54">
                  <c:v>1330000</c:v>
                </c:pt>
                <c:pt idx="55">
                  <c:v>1354000</c:v>
                </c:pt>
                <c:pt idx="56">
                  <c:v>1378000</c:v>
                </c:pt>
                <c:pt idx="57">
                  <c:v>1402000</c:v>
                </c:pt>
                <c:pt idx="58">
                  <c:v>1426000</c:v>
                </c:pt>
                <c:pt idx="59">
                  <c:v>1450000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A-4E47-ADAD-0161438E735E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השקעות'!$F$10:$F$69</c:f>
              <c:numCache>
                <c:formatCode>_ * #,##0_ ;_ * \-#,##0_ ;_ * "-"??_ ;_ @_ </c:formatCode>
                <c:ptCount val="60"/>
                <c:pt idx="0">
                  <c:v>36178.266860324315</c:v>
                </c:pt>
                <c:pt idx="1">
                  <c:v>65097.740343890036</c:v>
                </c:pt>
                <c:pt idx="2">
                  <c:v>97045.460604707201</c:v>
                </c:pt>
                <c:pt idx="3">
                  <c:v>132338.524651791</c:v>
                </c:pt>
                <c:pt idx="4">
                  <c:v>171327.23369464715</c:v>
                </c:pt>
                <c:pt idx="5">
                  <c:v>214398.57005695699</c:v>
                </c:pt>
                <c:pt idx="6">
                  <c:v>261980.03816856013</c:v>
                </c:pt>
                <c:pt idx="7">
                  <c:v>314543.90775948967</c:v>
                </c:pt>
                <c:pt idx="8">
                  <c:v>372611.90137186967</c:v>
                </c:pt>
                <c:pt idx="9">
                  <c:v>436760.37271556351</c:v>
                </c:pt>
                <c:pt idx="10">
                  <c:v>507626.02726532577</c:v>
                </c:pt>
                <c:pt idx="11">
                  <c:v>585912.24187922897</c:v>
                </c:pt>
                <c:pt idx="12">
                  <c:v>672396.04616372171</c:v>
                </c:pt>
                <c:pt idx="13">
                  <c:v>767935.83487883641</c:v>
                </c:pt>
                <c:pt idx="14">
                  <c:v>873479.88793300418</c:v>
                </c:pt>
                <c:pt idx="15">
                  <c:v>990075.78253266099</c:v>
                </c:pt>
                <c:pt idx="16">
                  <c:v>1118880.7909069099</c:v>
                </c:pt>
                <c:pt idx="17">
                  <c:v>1261173.3668098284</c:v>
                </c:pt>
                <c:pt idx="18">
                  <c:v>1254028.3537026956</c:v>
                </c:pt>
                <c:pt idx="19">
                  <c:v>1410472.6454631763</c:v>
                </c:pt>
                <c:pt idx="20">
                  <c:v>1418961.2177906085</c:v>
                </c:pt>
                <c:pt idx="21">
                  <c:v>1592676.135671613</c:v>
                </c:pt>
                <c:pt idx="22">
                  <c:v>1620243.7943572805</c:v>
                </c:pt>
                <c:pt idx="23">
                  <c:v>1815035.628253069</c:v>
                </c:pt>
                <c:pt idx="24">
                  <c:v>1865887.2314816315</c:v>
                </c:pt>
                <c:pt idx="25">
                  <c:v>2086401.1431755344</c:v>
                </c:pt>
                <c:pt idx="26">
                  <c:v>2165668.2618694156</c:v>
                </c:pt>
                <c:pt idx="27">
                  <c:v>2417573.1648159362</c:v>
                </c:pt>
                <c:pt idx="28">
                  <c:v>2531518.3217465198</c:v>
                </c:pt>
                <c:pt idx="29">
                  <c:v>2821732.5066863541</c:v>
                </c:pt>
                <c:pt idx="30">
                  <c:v>2977998.4280392448</c:v>
                </c:pt>
                <c:pt idx="31">
                  <c:v>3314964.9144605068</c:v>
                </c:pt>
                <c:pt idx="32">
                  <c:v>3522878.714192885</c:v>
                </c:pt>
                <c:pt idx="33">
                  <c:v>3916901.2867655861</c:v>
                </c:pt>
                <c:pt idx="34">
                  <c:v>4187845.6904465156</c:v>
                </c:pt>
                <c:pt idx="35">
                  <c:v>4651498.9948498989</c:v>
                </c:pt>
                <c:pt idx="36">
                  <c:v>4999365.3778796839</c:v>
                </c:pt>
                <c:pt idx="37">
                  <c:v>5547995.3980431957</c:v>
                </c:pt>
                <c:pt idx="38">
                  <c:v>5989736.6694014436</c:v>
                </c:pt>
                <c:pt idx="39">
                  <c:v>6642071.5054059997</c:v>
                </c:pt>
                <c:pt idx="40">
                  <c:v>7198376.8419804387</c:v>
                </c:pt>
                <c:pt idx="41">
                  <c:v>7977272.0978885181</c:v>
                </c:pt>
                <c:pt idx="42">
                  <c:v>8673390.3841512389</c:v>
                </c:pt>
                <c:pt idx="43">
                  <c:v>9606738.83257748</c:v>
                </c:pt>
                <c:pt idx="44">
                  <c:v>10473483.578923034</c:v>
                </c:pt>
                <c:pt idx="45">
                  <c:v>11595325.307454035</c:v>
                </c:pt>
                <c:pt idx="46">
                  <c:v>12670301.043456193</c:v>
                </c:pt>
                <c:pt idx="47">
                  <c:v>14022178.267307075</c:v>
                </c:pt>
                <c:pt idx="48">
                  <c:v>15515614.7020714</c:v>
                </c:pt>
                <c:pt idx="49">
                  <c:v>17165433.446948498</c:v>
                </c:pt>
                <c:pt idx="50">
                  <c:v>18988009.773323823</c:v>
                </c:pt>
                <c:pt idx="51">
                  <c:v>21001433.657479804</c:v>
                </c:pt>
                <c:pt idx="52">
                  <c:v>23225689.332605325</c:v>
                </c:pt>
                <c:pt idx="53">
                  <c:v>25682853.64224695</c:v>
                </c:pt>
                <c:pt idx="54">
                  <c:v>28397315.163958441</c:v>
                </c:pt>
                <c:pt idx="55">
                  <c:v>31396016.278059702</c:v>
                </c:pt>
                <c:pt idx="56">
                  <c:v>34708720.584158152</c:v>
                </c:pt>
                <c:pt idx="57">
                  <c:v>38368308.319674157</c:v>
                </c:pt>
                <c:pt idx="58">
                  <c:v>42411102.712546594</c:v>
                </c:pt>
                <c:pt idx="59">
                  <c:v>46877230.507331185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'מחשבון השקעות'!$H$10:$H$69</c:f>
              <c:numCache>
                <c:formatCode>_ * #,##0_ ;_ * \-#,##0_ ;_ * "-"??_ ;_ @_ </c:formatCode>
                <c:ptCount val="60"/>
                <c:pt idx="0">
                  <c:v>83654.859440140586</c:v>
                </c:pt>
                <c:pt idx="1">
                  <c:v>109273.06054741381</c:v>
                </c:pt>
                <c:pt idx="2">
                  <c:v>137017.55971188634</c:v>
                </c:pt>
                <c:pt idx="3">
                  <c:v>167064.83862363143</c:v>
                </c:pt>
                <c:pt idx="4">
                  <c:v>199606.02686595914</c:v>
                </c:pt>
                <c:pt idx="5">
                  <c:v>234848.11768333043</c:v>
                </c:pt>
                <c:pt idx="6">
                  <c:v>273015.28465740895</c:v>
                </c:pt>
                <c:pt idx="7">
                  <c:v>314350.307666576</c:v>
                </c:pt>
                <c:pt idx="8">
                  <c:v>359116.11719938094</c:v>
                </c:pt>
                <c:pt idx="9">
                  <c:v>407597.46684524766</c:v>
                </c:pt>
                <c:pt idx="10">
                  <c:v>460102.7446010838</c:v>
                </c:pt>
                <c:pt idx="11">
                  <c:v>516965.93451544573</c:v>
                </c:pt>
                <c:pt idx="12">
                  <c:v>578548.74114820163</c:v>
                </c:pt>
                <c:pt idx="13">
                  <c:v>645242.89035929856</c:v>
                </c:pt>
                <c:pt idx="14">
                  <c:v>717472.62106186314</c:v>
                </c:pt>
                <c:pt idx="15">
                  <c:v>795697.38378957973</c:v>
                </c:pt>
                <c:pt idx="16">
                  <c:v>880414.76324383158</c:v>
                </c:pt>
                <c:pt idx="17">
                  <c:v>972163.64341081097</c:v>
                </c:pt>
                <c:pt idx="18">
                  <c:v>910153.53668530751</c:v>
                </c:pt>
                <c:pt idx="19">
                  <c:v>1004370.7203809897</c:v>
                </c:pt>
                <c:pt idx="20">
                  <c:v>945033.78515972279</c:v>
                </c:pt>
                <c:pt idx="21">
                  <c:v>1042146.0122761048</c:v>
                </c:pt>
                <c:pt idx="22">
                  <c:v>985944.40765164176</c:v>
                </c:pt>
                <c:pt idx="23">
                  <c:v>1086452.1962580408</c:v>
                </c:pt>
                <c:pt idx="24">
                  <c:v>1033927.9830526018</c:v>
                </c:pt>
                <c:pt idx="25">
                  <c:v>1138418.3847521422</c:v>
                </c:pt>
                <c:pt idx="26">
                  <c:v>1090207.3395623798</c:v>
                </c:pt>
                <c:pt idx="27">
                  <c:v>1199368.9000956756</c:v>
                </c:pt>
                <c:pt idx="28">
                  <c:v>1156216.7176190899</c:v>
                </c:pt>
                <c:pt idx="29">
                  <c:v>1270857.0239757628</c:v>
                </c:pt>
                <c:pt idx="30">
                  <c:v>1233638.3205238185</c:v>
                </c:pt>
                <c:pt idx="31">
                  <c:v>1354704.5817378315</c:v>
                </c:pt>
                <c:pt idx="32">
                  <c:v>1324445.1842271527</c:v>
                </c:pt>
                <c:pt idx="33">
                  <c:v>1453048.3703432786</c:v>
                </c:pt>
                <c:pt idx="34">
                  <c:v>1430951.4587844347</c:v>
                </c:pt>
                <c:pt idx="35">
                  <c:v>1568394.6131607206</c:v>
                </c:pt>
                <c:pt idx="36">
                  <c:v>1555871.3828678231</c:v>
                </c:pt>
                <c:pt idx="37">
                  <c:v>1703682.8293334618</c:v>
                </c:pt>
                <c:pt idx="38">
                  <c:v>1702388.4542597707</c:v>
                </c:pt>
                <c:pt idx="39">
                  <c:v>1862360.7453898215</c:v>
                </c:pt>
                <c:pt idx="40">
                  <c:v>1874236.5590900509</c:v>
                </c:pt>
                <c:pt idx="41">
                  <c:v>2048472.1581668211</c:v>
                </c:pt>
                <c:pt idx="42">
                  <c:v>2075795.1273387908</c:v>
                </c:pt>
                <c:pt idx="43">
                  <c:v>2266759.988173034</c:v>
                </c:pt>
                <c:pt idx="44">
                  <c:v>2312200.7395776007</c:v>
                </c:pt>
                <c:pt idx="45">
                  <c:v>2522787.1496341932</c:v>
                </c:pt>
                <c:pt idx="46">
                  <c:v>2589478.029169363</c:v>
                </c:pt>
                <c:pt idx="47">
                  <c:v>2823078.3175109951</c:v>
                </c:pt>
                <c:pt idx="48">
                  <c:v>3076067.3145750752</c:v>
                </c:pt>
                <c:pt idx="49">
                  <c:v>3350054.2736232001</c:v>
                </c:pt>
                <c:pt idx="50">
                  <c:v>3646782.0151440091</c:v>
                </c:pt>
                <c:pt idx="51">
                  <c:v>3968138.0128671522</c:v>
                </c:pt>
                <c:pt idx="52">
                  <c:v>4316166.399910951</c:v>
                </c:pt>
                <c:pt idx="53">
                  <c:v>4693080.9714344004</c:v>
                </c:pt>
                <c:pt idx="54">
                  <c:v>5101279.2665028591</c:v>
                </c:pt>
                <c:pt idx="55">
                  <c:v>5543357.8187416671</c:v>
                </c:pt>
                <c:pt idx="56">
                  <c:v>6022128.6727864761</c:v>
                </c:pt>
                <c:pt idx="57">
                  <c:v>6540637.2715908121</c:v>
                </c:pt>
                <c:pt idx="58">
                  <c:v>7102181.8283713628</c:v>
                </c:pt>
                <c:pt idx="59">
                  <c:v>7710334.3064151406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1'!$E$10:$E$69</c:f>
              <c:numCache>
                <c:formatCode>_ * #,##0_ ;_ * \-#,##0_ ;_ * "-"??_ ;_ @_ </c:formatCode>
                <c:ptCount val="60"/>
                <c:pt idx="0">
                  <c:v>28000</c:v>
                </c:pt>
                <c:pt idx="1">
                  <c:v>46000</c:v>
                </c:pt>
                <c:pt idx="2">
                  <c:v>64000</c:v>
                </c:pt>
                <c:pt idx="3">
                  <c:v>82000</c:v>
                </c:pt>
                <c:pt idx="4">
                  <c:v>100000</c:v>
                </c:pt>
                <c:pt idx="5">
                  <c:v>118000</c:v>
                </c:pt>
                <c:pt idx="6">
                  <c:v>136000</c:v>
                </c:pt>
                <c:pt idx="7">
                  <c:v>154000</c:v>
                </c:pt>
                <c:pt idx="8">
                  <c:v>172000</c:v>
                </c:pt>
                <c:pt idx="9">
                  <c:v>190000</c:v>
                </c:pt>
                <c:pt idx="10">
                  <c:v>208000</c:v>
                </c:pt>
                <c:pt idx="11">
                  <c:v>226000</c:v>
                </c:pt>
                <c:pt idx="12">
                  <c:v>244000</c:v>
                </c:pt>
                <c:pt idx="13">
                  <c:v>262000</c:v>
                </c:pt>
                <c:pt idx="14">
                  <c:v>280000</c:v>
                </c:pt>
                <c:pt idx="15">
                  <c:v>298000</c:v>
                </c:pt>
                <c:pt idx="16">
                  <c:v>316000</c:v>
                </c:pt>
                <c:pt idx="17">
                  <c:v>334000</c:v>
                </c:pt>
                <c:pt idx="18">
                  <c:v>352000</c:v>
                </c:pt>
                <c:pt idx="19">
                  <c:v>370000</c:v>
                </c:pt>
                <c:pt idx="20">
                  <c:v>388000</c:v>
                </c:pt>
                <c:pt idx="21">
                  <c:v>406000</c:v>
                </c:pt>
                <c:pt idx="22">
                  <c:v>424000</c:v>
                </c:pt>
                <c:pt idx="23">
                  <c:v>442000</c:v>
                </c:pt>
                <c:pt idx="24">
                  <c:v>460000</c:v>
                </c:pt>
                <c:pt idx="25">
                  <c:v>478000</c:v>
                </c:pt>
                <c:pt idx="26">
                  <c:v>496000</c:v>
                </c:pt>
                <c:pt idx="27">
                  <c:v>514000</c:v>
                </c:pt>
                <c:pt idx="28">
                  <c:v>532000</c:v>
                </c:pt>
                <c:pt idx="29">
                  <c:v>550000</c:v>
                </c:pt>
                <c:pt idx="30">
                  <c:v>568000</c:v>
                </c:pt>
                <c:pt idx="31">
                  <c:v>586000</c:v>
                </c:pt>
                <c:pt idx="32">
                  <c:v>604000</c:v>
                </c:pt>
                <c:pt idx="33">
                  <c:v>622000</c:v>
                </c:pt>
                <c:pt idx="34">
                  <c:v>640000</c:v>
                </c:pt>
                <c:pt idx="35">
                  <c:v>658000</c:v>
                </c:pt>
                <c:pt idx="36">
                  <c:v>676000</c:v>
                </c:pt>
                <c:pt idx="37">
                  <c:v>694000</c:v>
                </c:pt>
                <c:pt idx="38">
                  <c:v>712000</c:v>
                </c:pt>
                <c:pt idx="39">
                  <c:v>730000</c:v>
                </c:pt>
                <c:pt idx="40">
                  <c:v>748000</c:v>
                </c:pt>
                <c:pt idx="41">
                  <c:v>766000</c:v>
                </c:pt>
                <c:pt idx="42">
                  <c:v>784000</c:v>
                </c:pt>
                <c:pt idx="43">
                  <c:v>802000</c:v>
                </c:pt>
                <c:pt idx="44">
                  <c:v>820000</c:v>
                </c:pt>
                <c:pt idx="45">
                  <c:v>838000</c:v>
                </c:pt>
                <c:pt idx="46">
                  <c:v>856000</c:v>
                </c:pt>
                <c:pt idx="47">
                  <c:v>874000</c:v>
                </c:pt>
                <c:pt idx="48">
                  <c:v>892000</c:v>
                </c:pt>
                <c:pt idx="49">
                  <c:v>910000</c:v>
                </c:pt>
                <c:pt idx="50">
                  <c:v>928000</c:v>
                </c:pt>
                <c:pt idx="51">
                  <c:v>946000</c:v>
                </c:pt>
                <c:pt idx="52">
                  <c:v>964000</c:v>
                </c:pt>
                <c:pt idx="53">
                  <c:v>982000</c:v>
                </c:pt>
                <c:pt idx="54">
                  <c:v>1000000</c:v>
                </c:pt>
                <c:pt idx="55">
                  <c:v>1018000</c:v>
                </c:pt>
                <c:pt idx="56">
                  <c:v>1036000</c:v>
                </c:pt>
                <c:pt idx="57">
                  <c:v>1054000</c:v>
                </c:pt>
                <c:pt idx="58">
                  <c:v>1072000</c:v>
                </c:pt>
                <c:pt idx="59">
                  <c:v>1090000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1DB-A182-ECFDC7BE05CB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1'!$F$10:$F$69</c:f>
              <c:numCache>
                <c:formatCode>_ * #,##0_ ;_ * \-#,##0_ ;_ * "-"??_ ;_ @_ </c:formatCode>
                <c:ptCount val="60"/>
                <c:pt idx="0">
                  <c:v>29504.884099765022</c:v>
                </c:pt>
                <c:pt idx="1">
                  <c:v>50628.663960148217</c:v>
                </c:pt>
                <c:pt idx="2">
                  <c:v>73505.707130853625</c:v>
                </c:pt>
                <c:pt idx="3">
                  <c:v>98281.53360194173</c:v>
                </c:pt>
                <c:pt idx="4">
                  <c:v>125113.74145087862</c:v>
                </c:pt>
                <c:pt idx="5">
                  <c:v>154173.00931783384</c:v>
                </c:pt>
                <c:pt idx="6">
                  <c:v>185644.18208593375</c:v>
                </c:pt>
                <c:pt idx="7">
                  <c:v>219727.44667243987</c:v>
                </c:pt>
                <c:pt idx="8">
                  <c:v>256639.60541001588</c:v>
                </c:pt>
                <c:pt idx="9">
                  <c:v>296615.45511801128</c:v>
                </c:pt>
                <c:pt idx="10">
                  <c:v>339909.28063598141</c:v>
                </c:pt>
                <c:pt idx="11">
                  <c:v>386796.47231975355</c:v>
                </c:pt>
                <c:pt idx="12">
                  <c:v>437575.277788868</c:v>
                </c:pt>
                <c:pt idx="13">
                  <c:v>492568.6990681935</c:v>
                </c:pt>
                <c:pt idx="14">
                  <c:v>552126.54719136062</c:v>
                </c:pt>
                <c:pt idx="15">
                  <c:v>616627.66733526718</c:v>
                </c:pt>
                <c:pt idx="16">
                  <c:v>686482.34863965004</c:v>
                </c:pt>
                <c:pt idx="17">
                  <c:v>762134.93404049263</c:v>
                </c:pt>
                <c:pt idx="18">
                  <c:v>628901.18178967352</c:v>
                </c:pt>
                <c:pt idx="19">
                  <c:v>699774.55874056695</c:v>
                </c:pt>
                <c:pt idx="20">
                  <c:v>561364.92609552306</c:v>
                </c:pt>
                <c:pt idx="21">
                  <c:v>626632.82713217614</c:v>
                </c:pt>
                <c:pt idx="22">
                  <c:v>482152.46683658822</c:v>
                </c:pt>
                <c:pt idx="23">
                  <c:v>540845.77282173967</c:v>
                </c:pt>
                <c:pt idx="24">
                  <c:v>389245.12932791648</c:v>
                </c:pt>
                <c:pt idx="25">
                  <c:v>440227.17212104925</c:v>
                </c:pt>
                <c:pt idx="26">
                  <c:v>280275.23439340695</c:v>
                </c:pt>
                <c:pt idx="27">
                  <c:v>322212.82965010911</c:v>
                </c:pt>
                <c:pt idx="28">
                  <c:v>152465.7597011661</c:v>
                </c:pt>
                <c:pt idx="29">
                  <c:v>183795.23159308525</c:v>
                </c:pt>
                <c:pt idx="30">
                  <c:v>2559.5692719289573</c:v>
                </c:pt>
                <c:pt idx="31">
                  <c:v>21446.901290828639</c:v>
                </c:pt>
                <c:pt idx="32">
                  <c:v>-173263.59237643779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1'!$H$10:$H$69</c:f>
              <c:numCache>
                <c:formatCode>_ * #,##0_ ;_ * \-#,##0_ ;_ * "-"??_ ;_ @_ </c:formatCode>
                <c:ptCount val="60"/>
                <c:pt idx="0">
                  <c:v>28741.109743103236</c:v>
                </c:pt>
                <c:pt idx="1">
                  <c:v>48245.761213169593</c:v>
                </c:pt>
                <c:pt idx="2">
                  <c:v>68545.062278239202</c:v>
                </c:pt>
                <c:pt idx="3">
                  <c:v>89671.388188893077</c:v>
                </c:pt>
                <c:pt idx="4">
                  <c:v>111658.4332133733</c:v>
                </c:pt>
                <c:pt idx="5">
                  <c:v>134541.26437639774</c:v>
                </c:pt>
                <c:pt idx="6">
                  <c:v>158356.37738737682</c:v>
                </c:pt>
                <c:pt idx="7">
                  <c:v>183141.75484723237</c:v>
                </c:pt>
                <c:pt idx="8">
                  <c:v>208936.92682665179</c:v>
                </c:pt>
                <c:pt idx="9">
                  <c:v>235783.03391239408</c:v>
                </c:pt>
                <c:pt idx="10">
                  <c:v>263722.89282219944</c:v>
                </c:pt>
                <c:pt idx="11">
                  <c:v>292801.06469295162</c:v>
                </c:pt>
                <c:pt idx="12">
                  <c:v>323063.92615100491</c:v>
                </c:pt>
                <c:pt idx="13">
                  <c:v>354559.7432780271</c:v>
                </c:pt>
                <c:pt idx="14">
                  <c:v>387338.74859032378</c:v>
                </c:pt>
                <c:pt idx="15">
                  <c:v>421453.22115441936</c:v>
                </c:pt>
                <c:pt idx="16">
                  <c:v>456957.56996667106</c:v>
                </c:pt>
                <c:pt idx="17">
                  <c:v>493908.42072989629</c:v>
                </c:pt>
                <c:pt idx="18">
                  <c:v>324907.92020133644</c:v>
                </c:pt>
                <c:pt idx="19">
                  <c:v>356478.86449110409</c:v>
                </c:pt>
                <c:pt idx="20">
                  <c:v>181879.27179859398</c:v>
                </c:pt>
                <c:pt idx="21">
                  <c:v>207623.00827070183</c:v>
                </c:pt>
                <c:pt idx="22">
                  <c:v>26958.798323126131</c:v>
                </c:pt>
                <c:pt idx="23">
                  <c:v>46390.835675979062</c:v>
                </c:pt>
                <c:pt idx="24">
                  <c:v>-140842.22175141546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2'!$E$10:$E$69</c:f>
              <c:numCache>
                <c:formatCode>_ * #,##0_ ;_ * \-#,##0_ ;_ * "-"??_ ;_ @_ </c:formatCode>
                <c:ptCount val="60"/>
                <c:pt idx="0">
                  <c:v>200000</c:v>
                </c:pt>
                <c:pt idx="1">
                  <c:v>200000</c:v>
                </c:pt>
                <c:pt idx="2">
                  <c:v>200000</c:v>
                </c:pt>
                <c:pt idx="3">
                  <c:v>200000</c:v>
                </c:pt>
                <c:pt idx="4">
                  <c:v>200000</c:v>
                </c:pt>
                <c:pt idx="5">
                  <c:v>200000</c:v>
                </c:pt>
                <c:pt idx="6">
                  <c:v>200000</c:v>
                </c:pt>
                <c:pt idx="7">
                  <c:v>200000</c:v>
                </c:pt>
                <c:pt idx="8">
                  <c:v>200000</c:v>
                </c:pt>
                <c:pt idx="9">
                  <c:v>200000</c:v>
                </c:pt>
                <c:pt idx="10">
                  <c:v>200000</c:v>
                </c:pt>
                <c:pt idx="11">
                  <c:v>200000</c:v>
                </c:pt>
                <c:pt idx="12">
                  <c:v>200000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200000</c:v>
                </c:pt>
                <c:pt idx="19">
                  <c:v>200000</c:v>
                </c:pt>
                <c:pt idx="20">
                  <c:v>200000</c:v>
                </c:pt>
                <c:pt idx="21">
                  <c:v>200000</c:v>
                </c:pt>
                <c:pt idx="22">
                  <c:v>200000</c:v>
                </c:pt>
                <c:pt idx="23">
                  <c:v>200000</c:v>
                </c:pt>
                <c:pt idx="24">
                  <c:v>200000</c:v>
                </c:pt>
                <c:pt idx="25">
                  <c:v>200000</c:v>
                </c:pt>
                <c:pt idx="26">
                  <c:v>200000</c:v>
                </c:pt>
                <c:pt idx="27">
                  <c:v>200000</c:v>
                </c:pt>
                <c:pt idx="28">
                  <c:v>200000</c:v>
                </c:pt>
                <c:pt idx="29">
                  <c:v>200000</c:v>
                </c:pt>
                <c:pt idx="30">
                  <c:v>200000</c:v>
                </c:pt>
                <c:pt idx="31">
                  <c:v>200000</c:v>
                </c:pt>
                <c:pt idx="32">
                  <c:v>200000</c:v>
                </c:pt>
                <c:pt idx="33">
                  <c:v>200000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200000</c:v>
                </c:pt>
                <c:pt idx="40">
                  <c:v>200000</c:v>
                </c:pt>
                <c:pt idx="41">
                  <c:v>200000</c:v>
                </c:pt>
                <c:pt idx="42">
                  <c:v>200000</c:v>
                </c:pt>
                <c:pt idx="43">
                  <c:v>200000</c:v>
                </c:pt>
                <c:pt idx="44">
                  <c:v>200000</c:v>
                </c:pt>
                <c:pt idx="45">
                  <c:v>200000</c:v>
                </c:pt>
                <c:pt idx="46">
                  <c:v>200000</c:v>
                </c:pt>
                <c:pt idx="47">
                  <c:v>200000</c:v>
                </c:pt>
                <c:pt idx="48">
                  <c:v>200000</c:v>
                </c:pt>
                <c:pt idx="49">
                  <c:v>200000</c:v>
                </c:pt>
                <c:pt idx="50">
                  <c:v>200000</c:v>
                </c:pt>
                <c:pt idx="51">
                  <c:v>200000</c:v>
                </c:pt>
                <c:pt idx="52">
                  <c:v>200000</c:v>
                </c:pt>
                <c:pt idx="53">
                  <c:v>200000</c:v>
                </c:pt>
                <c:pt idx="54">
                  <c:v>200000</c:v>
                </c:pt>
                <c:pt idx="55">
                  <c:v>200000</c:v>
                </c:pt>
                <c:pt idx="56">
                  <c:v>200000</c:v>
                </c:pt>
                <c:pt idx="57">
                  <c:v>200000</c:v>
                </c:pt>
                <c:pt idx="58">
                  <c:v>200000</c:v>
                </c:pt>
                <c:pt idx="59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E-4293-8122-C8A551D0CA5D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2'!$F$10:$F$69</c:f>
              <c:numCache>
                <c:formatCode>_ * #,##0_ ;_ * \-#,##0_ ;_ * "-"??_ ;_ @_ </c:formatCode>
                <c:ptCount val="60"/>
                <c:pt idx="0">
                  <c:v>216599.90136150218</c:v>
                </c:pt>
                <c:pt idx="1">
                  <c:v>234577.58634906236</c:v>
                </c:pt>
                <c:pt idx="2">
                  <c:v>254047.41032413079</c:v>
                </c:pt>
                <c:pt idx="3">
                  <c:v>275133.2200867589</c:v>
                </c:pt>
                <c:pt idx="4">
                  <c:v>297969.14166032232</c:v>
                </c:pt>
                <c:pt idx="5">
                  <c:v>322700.43346198637</c:v>
                </c:pt>
                <c:pt idx="6">
                  <c:v>349484.4102859011</c:v>
                </c:pt>
                <c:pt idx="7">
                  <c:v>378491.44397654448</c:v>
                </c:pt>
                <c:pt idx="8">
                  <c:v>409906.04715746024</c:v>
                </c:pt>
                <c:pt idx="9">
                  <c:v>443928.04690894572</c:v>
                </c:pt>
                <c:pt idx="10">
                  <c:v>480773.85586040979</c:v>
                </c:pt>
                <c:pt idx="11">
                  <c:v>520677.84878276906</c:v>
                </c:pt>
                <c:pt idx="12">
                  <c:v>563893.85343733453</c:v>
                </c:pt>
                <c:pt idx="13">
                  <c:v>610696.76516442001</c:v>
                </c:pt>
                <c:pt idx="14">
                  <c:v>661384.29548200907</c:v>
                </c:pt>
                <c:pt idx="15">
                  <c:v>716278.8658172487</c:v>
                </c:pt>
                <c:pt idx="16">
                  <c:v>775729.65841672348</c:v>
                </c:pt>
                <c:pt idx="17">
                  <c:v>840114.83748127031</c:v>
                </c:pt>
                <c:pt idx="18">
                  <c:v>748469.85595740424</c:v>
                </c:pt>
                <c:pt idx="19">
                  <c:v>810592.48486215749</c:v>
                </c:pt>
                <c:pt idx="20">
                  <c:v>716497.16263110784</c:v>
                </c:pt>
                <c:pt idx="21">
                  <c:v>775966.07375847048</c:v>
                </c:pt>
                <c:pt idx="22">
                  <c:v>678996.77648330061</c:v>
                </c:pt>
                <c:pt idx="23">
                  <c:v>735353.17405530438</c:v>
                </c:pt>
                <c:pt idx="24">
                  <c:v>635013.02613474894</c:v>
                </c:pt>
                <c:pt idx="25">
                  <c:v>687718.79412027786</c:v>
                </c:pt>
                <c:pt idx="26">
                  <c:v>583425.01615803351</c:v>
                </c:pt>
                <c:pt idx="27">
                  <c:v>631849.00475831435</c:v>
                </c:pt>
                <c:pt idx="28">
                  <c:v>522918.06183358759</c:v>
                </c:pt>
                <c:pt idx="29">
                  <c:v>566320.00306651474</c:v>
                </c:pt>
                <c:pt idx="30">
                  <c:v>451950.18531978014</c:v>
                </c:pt>
                <c:pt idx="31">
                  <c:v>489461.82780288497</c:v>
                </c:pt>
                <c:pt idx="32">
                  <c:v>368712.81941514381</c:v>
                </c:pt>
                <c:pt idx="33">
                  <c:v>399315.80158020748</c:v>
                </c:pt>
                <c:pt idx="34">
                  <c:v>271084.71747532708</c:v>
                </c:pt>
                <c:pt idx="35">
                  <c:v>293584.6153288327</c:v>
                </c:pt>
                <c:pt idx="36">
                  <c:v>156577.89491091517</c:v>
                </c:pt>
                <c:pt idx="37">
                  <c:v>169573.78296547936</c:v>
                </c:pt>
                <c:pt idx="38">
                  <c:v>22274.224622614631</c:v>
                </c:pt>
                <c:pt idx="39">
                  <c:v>24122.974280811359</c:v>
                </c:pt>
                <c:pt idx="40">
                  <c:v>-135248.92944763441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2'!$H$10:$H$69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3'!$E$10:$E$69</c:f>
              <c:numCache>
                <c:formatCode>_ * #,##0_ ;_ * \-#,##0_ ;_ * "-"??_ ;_ @_ </c:formatCode>
                <c:ptCount val="60"/>
                <c:pt idx="0">
                  <c:v>18000</c:v>
                </c:pt>
                <c:pt idx="1">
                  <c:v>36000</c:v>
                </c:pt>
                <c:pt idx="2">
                  <c:v>54000</c:v>
                </c:pt>
                <c:pt idx="3">
                  <c:v>72000</c:v>
                </c:pt>
                <c:pt idx="4">
                  <c:v>90000</c:v>
                </c:pt>
                <c:pt idx="5">
                  <c:v>108000</c:v>
                </c:pt>
                <c:pt idx="6">
                  <c:v>126000</c:v>
                </c:pt>
                <c:pt idx="7">
                  <c:v>144000</c:v>
                </c:pt>
                <c:pt idx="8">
                  <c:v>162000</c:v>
                </c:pt>
                <c:pt idx="9">
                  <c:v>180000</c:v>
                </c:pt>
                <c:pt idx="10">
                  <c:v>198000</c:v>
                </c:pt>
                <c:pt idx="11">
                  <c:v>216000</c:v>
                </c:pt>
                <c:pt idx="12">
                  <c:v>234000</c:v>
                </c:pt>
                <c:pt idx="13">
                  <c:v>252000</c:v>
                </c:pt>
                <c:pt idx="14">
                  <c:v>270000</c:v>
                </c:pt>
                <c:pt idx="15">
                  <c:v>288000</c:v>
                </c:pt>
                <c:pt idx="16">
                  <c:v>306000</c:v>
                </c:pt>
                <c:pt idx="17">
                  <c:v>324000</c:v>
                </c:pt>
                <c:pt idx="18">
                  <c:v>342000</c:v>
                </c:pt>
                <c:pt idx="19">
                  <c:v>360000</c:v>
                </c:pt>
                <c:pt idx="20">
                  <c:v>378000</c:v>
                </c:pt>
                <c:pt idx="21">
                  <c:v>396000</c:v>
                </c:pt>
                <c:pt idx="22">
                  <c:v>414000</c:v>
                </c:pt>
                <c:pt idx="23">
                  <c:v>432000</c:v>
                </c:pt>
                <c:pt idx="24">
                  <c:v>450000</c:v>
                </c:pt>
                <c:pt idx="25">
                  <c:v>468000</c:v>
                </c:pt>
                <c:pt idx="26">
                  <c:v>486000</c:v>
                </c:pt>
                <c:pt idx="27">
                  <c:v>504000</c:v>
                </c:pt>
                <c:pt idx="28">
                  <c:v>522000</c:v>
                </c:pt>
                <c:pt idx="29">
                  <c:v>540000</c:v>
                </c:pt>
                <c:pt idx="30">
                  <c:v>558000</c:v>
                </c:pt>
                <c:pt idx="31">
                  <c:v>576000</c:v>
                </c:pt>
                <c:pt idx="32">
                  <c:v>594000</c:v>
                </c:pt>
                <c:pt idx="33">
                  <c:v>612000</c:v>
                </c:pt>
                <c:pt idx="34">
                  <c:v>630000</c:v>
                </c:pt>
                <c:pt idx="35">
                  <c:v>648000</c:v>
                </c:pt>
                <c:pt idx="36">
                  <c:v>666000</c:v>
                </c:pt>
                <c:pt idx="37">
                  <c:v>684000</c:v>
                </c:pt>
                <c:pt idx="38">
                  <c:v>702000</c:v>
                </c:pt>
                <c:pt idx="39">
                  <c:v>720000</c:v>
                </c:pt>
                <c:pt idx="40">
                  <c:v>738000</c:v>
                </c:pt>
                <c:pt idx="41">
                  <c:v>756000</c:v>
                </c:pt>
                <c:pt idx="42">
                  <c:v>774000</c:v>
                </c:pt>
                <c:pt idx="43">
                  <c:v>792000</c:v>
                </c:pt>
                <c:pt idx="44">
                  <c:v>810000</c:v>
                </c:pt>
                <c:pt idx="45">
                  <c:v>828000</c:v>
                </c:pt>
                <c:pt idx="46">
                  <c:v>846000</c:v>
                </c:pt>
                <c:pt idx="47">
                  <c:v>852000</c:v>
                </c:pt>
                <c:pt idx="48">
                  <c:v>858000</c:v>
                </c:pt>
                <c:pt idx="49">
                  <c:v>864000</c:v>
                </c:pt>
                <c:pt idx="50">
                  <c:v>870000</c:v>
                </c:pt>
                <c:pt idx="51">
                  <c:v>876000</c:v>
                </c:pt>
                <c:pt idx="52">
                  <c:v>882000</c:v>
                </c:pt>
                <c:pt idx="53">
                  <c:v>888000</c:v>
                </c:pt>
                <c:pt idx="54">
                  <c:v>894000</c:v>
                </c:pt>
                <c:pt idx="55">
                  <c:v>900000</c:v>
                </c:pt>
                <c:pt idx="56">
                  <c:v>906000</c:v>
                </c:pt>
                <c:pt idx="57">
                  <c:v>912000</c:v>
                </c:pt>
                <c:pt idx="58">
                  <c:v>918000</c:v>
                </c:pt>
                <c:pt idx="59">
                  <c:v>924000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872-9B03-C65CF142F26C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3'!$F$10:$F$69</c:f>
              <c:numCache>
                <c:formatCode>_ * #,##0_ ;_ * \-#,##0_ ;_ * "-"??_ ;_ @_ </c:formatCode>
                <c:ptCount val="60"/>
                <c:pt idx="0">
                  <c:v>18674.889031689916</c:v>
                </c:pt>
                <c:pt idx="1">
                  <c:v>38899.784642695093</c:v>
                </c:pt>
                <c:pt idx="2">
                  <c:v>60803.33661464708</c:v>
                </c:pt>
                <c:pt idx="3">
                  <c:v>84524.872597603782</c:v>
                </c:pt>
                <c:pt idx="4">
                  <c:v>110215.28436786252</c:v>
                </c:pt>
                <c:pt idx="5">
                  <c:v>138037.98764473459</c:v>
                </c:pt>
                <c:pt idx="6">
                  <c:v>168169.96157163876</c:v>
                </c:pt>
                <c:pt idx="7">
                  <c:v>200802.87447361267</c:v>
                </c:pt>
                <c:pt idx="8">
                  <c:v>236144.30305214302</c:v>
                </c:pt>
                <c:pt idx="9">
                  <c:v>274419.05277256423</c:v>
                </c:pt>
                <c:pt idx="10">
                  <c:v>315870.58784296119</c:v>
                </c:pt>
                <c:pt idx="11">
                  <c:v>360762.57988061535</c:v>
                </c:pt>
                <c:pt idx="12">
                  <c:v>409380.58511700155</c:v>
                </c:pt>
                <c:pt idx="13">
                  <c:v>462033.86080997274</c:v>
                </c:pt>
                <c:pt idx="14">
                  <c:v>519057.33241726045</c:v>
                </c:pt>
                <c:pt idx="15">
                  <c:v>580813.72404440527</c:v>
                </c:pt>
                <c:pt idx="16">
                  <c:v>647695.86571881466</c:v>
                </c:pt>
                <c:pt idx="17">
                  <c:v>720129.19216642983</c:v>
                </c:pt>
                <c:pt idx="18">
                  <c:v>637200.35028914094</c:v>
                </c:pt>
                <c:pt idx="19">
                  <c:v>708762.55413240264</c:v>
                </c:pt>
                <c:pt idx="20">
                  <c:v>624890.28690423036</c:v>
                </c:pt>
                <c:pt idx="21">
                  <c:v>695430.7615577752</c:v>
                </c:pt>
                <c:pt idx="22">
                  <c:v>610451.96212104894</c:v>
                </c:pt>
                <c:pt idx="23">
                  <c:v>679794.06293846306</c:v>
                </c:pt>
                <c:pt idx="24">
                  <c:v>593517.42522823613</c:v>
                </c:pt>
                <c:pt idx="25">
                  <c:v>661453.96783553343</c:v>
                </c:pt>
                <c:pt idx="26">
                  <c:v>573655.11127696023</c:v>
                </c:pt>
                <c:pt idx="27">
                  <c:v>639943.09162224527</c:v>
                </c:pt>
                <c:pt idx="28">
                  <c:v>550358.84294697188</c:v>
                </c:pt>
                <c:pt idx="29">
                  <c:v>614713.24451041303</c:v>
                </c:pt>
                <c:pt idx="30">
                  <c:v>523034.93096802861</c:v>
                </c:pt>
                <c:pt idx="31">
                  <c:v>585121.46131316538</c:v>
                </c:pt>
                <c:pt idx="32">
                  <c:v>490987.0443598546</c:v>
                </c:pt>
                <c:pt idx="33">
                  <c:v>550413.61592229002</c:v>
                </c:pt>
                <c:pt idx="34">
                  <c:v>453398.4649191855</c:v>
                </c:pt>
                <c:pt idx="35">
                  <c:v>509705.20292645023</c:v>
                </c:pt>
                <c:pt idx="36">
                  <c:v>409311.27372177434</c:v>
                </c:pt>
                <c:pt idx="37">
                  <c:v>461958.79660312558</c:v>
                </c:pt>
                <c:pt idx="38">
                  <c:v>357601.93922178273</c:v>
                </c:pt>
                <c:pt idx="39">
                  <c:v>405957.61284229002</c:v>
                </c:pt>
                <c:pt idx="40">
                  <c:v>296952.68482816109</c:v>
                </c:pt>
                <c:pt idx="41">
                  <c:v>340274.50024575461</c:v>
                </c:pt>
                <c:pt idx="42">
                  <c:v>225817.90628053091</c:v>
                </c:pt>
                <c:pt idx="43">
                  <c:v>263235.57016180962</c:v>
                </c:pt>
                <c:pt idx="44">
                  <c:v>142384.78299464026</c:v>
                </c:pt>
                <c:pt idx="45">
                  <c:v>172877.53879177981</c:v>
                </c:pt>
                <c:pt idx="46">
                  <c:v>44527.079584800376</c:v>
                </c:pt>
                <c:pt idx="47">
                  <c:v>54447.768240480895</c:v>
                </c:pt>
                <c:pt idx="48">
                  <c:v>65191.869161773764</c:v>
                </c:pt>
                <c:pt idx="49">
                  <c:v>76827.725160624075</c:v>
                </c:pt>
                <c:pt idx="50">
                  <c:v>89429.351468662164</c:v>
                </c:pt>
                <c:pt idx="51">
                  <c:v>103076.90654523998</c:v>
                </c:pt>
                <c:pt idx="52">
                  <c:v>117857.20196230209</c:v>
                </c:pt>
                <c:pt idx="53">
                  <c:v>133864.25460944965</c:v>
                </c:pt>
                <c:pt idx="54">
                  <c:v>151199.88473175236</c:v>
                </c:pt>
                <c:pt idx="55">
                  <c:v>169974.36360440357</c:v>
                </c:pt>
                <c:pt idx="56">
                  <c:v>190307.11496405286</c:v>
                </c:pt>
                <c:pt idx="57">
                  <c:v>212327.47465859278</c:v>
                </c:pt>
                <c:pt idx="58">
                  <c:v>236175.51334750353</c:v>
                </c:pt>
                <c:pt idx="59">
                  <c:v>262002.92748592029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3'!$H$10:$H$69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EBA97BDE-9AF7-4D2F-97BD-039A663B6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C0D056C-F216-48A1-86B8-F5DBDEB71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6BF6BCB4-CC81-4F8D-B943-979228DB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D0DE696-C46F-4281-989A-F6296191E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A4F8-C0FE-46B5-A6E9-49FB5BFCD1BF}">
  <dimension ref="A1:CC71"/>
  <sheetViews>
    <sheetView showGridLines="0" rightToLeft="1" tabSelected="1" zoomScale="115" zoomScaleNormal="115" workbookViewId="0">
      <selection activeCell="F7" sqref="F7"/>
    </sheetView>
  </sheetViews>
  <sheetFormatPr defaultRowHeight="13.8" x14ac:dyDescent="0.25"/>
  <cols>
    <col min="1" max="1" width="4.3984375" style="2" customWidth="1"/>
    <col min="2" max="2" width="8.796875" style="2" customWidth="1"/>
    <col min="3" max="4" width="11.09765625" style="2" customWidth="1"/>
    <col min="5" max="5" width="12" style="3" customWidth="1"/>
    <col min="6" max="6" width="20.3984375" style="3" customWidth="1"/>
    <col min="7" max="7" width="13.09765625" style="3" customWidth="1"/>
    <col min="8" max="8" width="21.796875" style="2" customWidth="1"/>
    <col min="9" max="9" width="9.19921875" style="2" bestFit="1" customWidth="1"/>
    <col min="10" max="11" width="11.3984375" style="2" customWidth="1"/>
    <col min="12" max="12" width="12.296875" style="2" customWidth="1"/>
    <col min="13" max="22" width="11.296875" style="2" bestFit="1" customWidth="1"/>
    <col min="23" max="16384" width="8.796875" style="2"/>
  </cols>
  <sheetData>
    <row r="1" spans="1:81" x14ac:dyDescent="0.25">
      <c r="D1" s="18" t="s">
        <v>29</v>
      </c>
      <c r="E1" s="18"/>
      <c r="F1" s="18"/>
      <c r="G1" s="18"/>
      <c r="H1" s="18"/>
      <c r="I1" s="18"/>
    </row>
    <row r="2" spans="1:81" x14ac:dyDescent="0.25">
      <c r="D2" s="18"/>
      <c r="E2" s="18"/>
      <c r="F2" s="18"/>
      <c r="G2" s="18"/>
      <c r="H2" s="18"/>
      <c r="I2" s="18"/>
    </row>
    <row r="3" spans="1:81" x14ac:dyDescent="0.25">
      <c r="D3" s="18"/>
      <c r="E3" s="18"/>
      <c r="F3" s="18"/>
      <c r="G3" s="18"/>
      <c r="H3" s="18"/>
      <c r="I3" s="18"/>
    </row>
    <row r="4" spans="1:81" ht="14.4" thickBot="1" x14ac:dyDescent="0.3">
      <c r="E4" s="2"/>
      <c r="F4" s="3" t="s">
        <v>1</v>
      </c>
      <c r="G4" s="4" t="s">
        <v>18</v>
      </c>
      <c r="H4" s="5" t="s">
        <v>21</v>
      </c>
      <c r="I4" s="2" t="s">
        <v>17</v>
      </c>
    </row>
    <row r="5" spans="1:81" ht="15" thickTop="1" thickBot="1" x14ac:dyDescent="0.3">
      <c r="D5" s="26" t="s">
        <v>19</v>
      </c>
      <c r="E5" s="27"/>
      <c r="F5" s="6">
        <v>2000</v>
      </c>
      <c r="G5" s="7">
        <v>0.1</v>
      </c>
      <c r="H5" s="6">
        <v>10000</v>
      </c>
      <c r="I5" s="28">
        <v>150000</v>
      </c>
    </row>
    <row r="6" spans="1:81" ht="15" thickTop="1" thickBot="1" x14ac:dyDescent="0.3">
      <c r="D6" s="29" t="s">
        <v>20</v>
      </c>
      <c r="E6" s="30"/>
      <c r="F6" s="6">
        <v>1500</v>
      </c>
      <c r="G6" s="7">
        <v>0.08</v>
      </c>
      <c r="H6" s="6">
        <v>60000</v>
      </c>
      <c r="I6" s="28"/>
    </row>
    <row r="7" spans="1:81" ht="15" customHeight="1" thickTop="1" x14ac:dyDescent="0.25">
      <c r="C7" s="20" t="s">
        <v>26</v>
      </c>
      <c r="G7" s="2"/>
    </row>
    <row r="8" spans="1:81" ht="13.8" customHeight="1" x14ac:dyDescent="0.25">
      <c r="C8" s="21"/>
      <c r="E8" s="33" t="s">
        <v>27</v>
      </c>
      <c r="F8" s="31" t="s">
        <v>24</v>
      </c>
      <c r="G8" s="25" t="s">
        <v>28</v>
      </c>
      <c r="H8" s="32" t="s">
        <v>25</v>
      </c>
      <c r="BD8" s="23" t="s">
        <v>22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R8" s="24" t="s">
        <v>23</v>
      </c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</row>
    <row r="9" spans="1:81" ht="13.8" customHeight="1" x14ac:dyDescent="0.25">
      <c r="C9" s="21"/>
      <c r="E9" s="33"/>
      <c r="F9" s="31"/>
      <c r="G9" s="25"/>
      <c r="H9" s="32"/>
      <c r="I9" s="3"/>
      <c r="BD9" s="2">
        <v>1</v>
      </c>
      <c r="BE9" s="2">
        <v>2</v>
      </c>
      <c r="BF9" s="2">
        <v>3</v>
      </c>
      <c r="BG9" s="2">
        <v>4</v>
      </c>
      <c r="BH9" s="2">
        <v>5</v>
      </c>
      <c r="BI9" s="2">
        <v>6</v>
      </c>
      <c r="BJ9" s="2">
        <v>7</v>
      </c>
      <c r="BK9" s="2">
        <v>8</v>
      </c>
      <c r="BL9" s="2">
        <v>9</v>
      </c>
      <c r="BM9" s="2">
        <v>10</v>
      </c>
      <c r="BN9" s="2">
        <v>11</v>
      </c>
      <c r="BO9" s="2">
        <v>12</v>
      </c>
      <c r="BR9" s="2">
        <v>1</v>
      </c>
      <c r="BS9" s="2">
        <v>2</v>
      </c>
      <c r="BT9" s="2">
        <v>3</v>
      </c>
      <c r="BU9" s="2">
        <v>4</v>
      </c>
      <c r="BV9" s="2">
        <v>5</v>
      </c>
      <c r="BW9" s="2">
        <v>6</v>
      </c>
      <c r="BX9" s="2">
        <v>7</v>
      </c>
      <c r="BY9" s="2">
        <v>8</v>
      </c>
      <c r="BZ9" s="2">
        <v>9</v>
      </c>
      <c r="CA9" s="2">
        <v>10</v>
      </c>
      <c r="CB9" s="2">
        <v>11</v>
      </c>
      <c r="CC9" s="2">
        <v>12</v>
      </c>
    </row>
    <row r="10" spans="1:81" ht="14.4" thickBot="1" x14ac:dyDescent="0.3">
      <c r="A10" s="2" t="s">
        <v>0</v>
      </c>
      <c r="B10" s="2">
        <v>1</v>
      </c>
      <c r="C10" s="22"/>
      <c r="D10"/>
      <c r="E10" s="10">
        <f>(F5*12)+H5</f>
        <v>34000</v>
      </c>
      <c r="F10" s="10">
        <f>BO10</f>
        <v>36178.266860324315</v>
      </c>
      <c r="G10" s="11">
        <f>(F6*12)+H6</f>
        <v>78000</v>
      </c>
      <c r="H10" s="11">
        <f t="shared" ref="H10" si="0">CC10</f>
        <v>83654.859440140586</v>
      </c>
      <c r="I10" s="3"/>
      <c r="BD10" s="1">
        <f>((H5+$F$5)+(H5)*($G$5/12))</f>
        <v>12083.333333333334</v>
      </c>
      <c r="BE10" s="1">
        <f t="shared" ref="BE10:BO10" si="1">((BD10+$F$5)+(BD10)*($G$5/12))</f>
        <v>14184.027777777779</v>
      </c>
      <c r="BF10" s="1">
        <f t="shared" si="1"/>
        <v>16302.228009259261</v>
      </c>
      <c r="BG10" s="1">
        <f t="shared" si="1"/>
        <v>18438.079909336422</v>
      </c>
      <c r="BH10" s="1">
        <f t="shared" si="1"/>
        <v>20591.730575247559</v>
      </c>
      <c r="BI10" s="1">
        <f t="shared" si="1"/>
        <v>22763.328330041288</v>
      </c>
      <c r="BJ10" s="1">
        <f t="shared" si="1"/>
        <v>24953.022732791633</v>
      </c>
      <c r="BK10" s="1">
        <f t="shared" si="1"/>
        <v>27160.96458889823</v>
      </c>
      <c r="BL10" s="1">
        <f t="shared" si="1"/>
        <v>29387.305960472382</v>
      </c>
      <c r="BM10" s="1">
        <f t="shared" si="1"/>
        <v>31632.200176809652</v>
      </c>
      <c r="BN10" s="1">
        <f t="shared" si="1"/>
        <v>33895.801844949732</v>
      </c>
      <c r="BO10" s="1">
        <f t="shared" si="1"/>
        <v>36178.266860324315</v>
      </c>
      <c r="BP10"/>
      <c r="BQ10"/>
      <c r="BR10" s="1">
        <f>((H6+$F$6)+(H6)*($G$6/12))</f>
        <v>61900</v>
      </c>
      <c r="BS10" s="1">
        <f t="shared" ref="BS10:CC10" si="2">((BR10+$F$6)+(BR10)*($G$6/12))</f>
        <v>63812.666666666664</v>
      </c>
      <c r="BT10" s="1">
        <f t="shared" si="2"/>
        <v>65738.084444444437</v>
      </c>
      <c r="BU10" s="1">
        <f t="shared" si="2"/>
        <v>67676.338340740738</v>
      </c>
      <c r="BV10" s="1">
        <f t="shared" si="2"/>
        <v>69627.513929679015</v>
      </c>
      <c r="BW10" s="1">
        <f t="shared" si="2"/>
        <v>71591.69735587688</v>
      </c>
      <c r="BX10" s="1">
        <f t="shared" si="2"/>
        <v>73568.975338249395</v>
      </c>
      <c r="BY10" s="1">
        <f t="shared" si="2"/>
        <v>75559.43517383773</v>
      </c>
      <c r="BZ10" s="1">
        <f t="shared" si="2"/>
        <v>77563.16474166332</v>
      </c>
      <c r="CA10" s="1">
        <f t="shared" si="2"/>
        <v>79580.252506607736</v>
      </c>
      <c r="CB10" s="1">
        <f t="shared" si="2"/>
        <v>81610.78752331846</v>
      </c>
      <c r="CC10" s="1">
        <f t="shared" si="2"/>
        <v>83654.859440140586</v>
      </c>
    </row>
    <row r="11" spans="1:81" ht="15" thickTop="1" thickBot="1" x14ac:dyDescent="0.3">
      <c r="A11" s="2" t="s">
        <v>0</v>
      </c>
      <c r="B11" s="2">
        <v>2</v>
      </c>
      <c r="C11" s="9">
        <v>0</v>
      </c>
      <c r="D11">
        <f>C11</f>
        <v>0</v>
      </c>
      <c r="E11" s="10">
        <f t="shared" ref="E11:E42" si="3">(E10+($F$5*12))+(D11*12)</f>
        <v>58000</v>
      </c>
      <c r="F11" s="10">
        <f t="shared" ref="F11:F42" si="4">IF(F10&gt;1,BO11,0)</f>
        <v>65097.740343890036</v>
      </c>
      <c r="G11" s="11">
        <f t="shared" ref="G11:G42" si="5">(G10+($F$6*12))+(D11*12)</f>
        <v>96000</v>
      </c>
      <c r="H11" s="11">
        <f>IF(H10&gt;1,CC11,0)</f>
        <v>109273.06054741381</v>
      </c>
      <c r="I11" s="3"/>
      <c r="BD11" s="1">
        <f t="shared" ref="BD11:BD42" si="6">((BO10+($F$5+$D11)+(BO10)*($G$5/12)))+I11</f>
        <v>38479.752417493684</v>
      </c>
      <c r="BE11" s="1">
        <f t="shared" ref="BE11:BO11" si="7">((BD11+($F$5+$D11)+(BD11)*($G$5/12)))</f>
        <v>40800.417020972796</v>
      </c>
      <c r="BF11" s="1">
        <f t="shared" si="7"/>
        <v>43140.42049614757</v>
      </c>
      <c r="BG11" s="1">
        <f t="shared" si="7"/>
        <v>45499.924000282132</v>
      </c>
      <c r="BH11" s="1">
        <f t="shared" si="7"/>
        <v>47879.090033617817</v>
      </c>
      <c r="BI11" s="1">
        <f t="shared" si="7"/>
        <v>50278.082450564631</v>
      </c>
      <c r="BJ11" s="1">
        <f t="shared" si="7"/>
        <v>52697.066470985999</v>
      </c>
      <c r="BK11" s="1">
        <f t="shared" si="7"/>
        <v>55136.208691577551</v>
      </c>
      <c r="BL11" s="1">
        <f t="shared" si="7"/>
        <v>57595.677097340696</v>
      </c>
      <c r="BM11" s="1">
        <f t="shared" si="7"/>
        <v>60075.64107315187</v>
      </c>
      <c r="BN11" s="1">
        <f t="shared" si="7"/>
        <v>62576.271415428135</v>
      </c>
      <c r="BO11" s="1">
        <f t="shared" si="7"/>
        <v>65097.740343890036</v>
      </c>
      <c r="BP11"/>
      <c r="BQ11"/>
      <c r="BR11" s="1">
        <f t="shared" ref="BR11:BR42" si="8">((CC10+($F$6+$D11)+(CC10)*($G$6/12)))+I11</f>
        <v>85712.558503074863</v>
      </c>
      <c r="BS11" s="1">
        <f t="shared" ref="BS11:CC11" si="9">((BR11+($F$6+$D11)+(BR11)*($G$6/12)))</f>
        <v>87783.975559762024</v>
      </c>
      <c r="BT11" s="1">
        <f t="shared" si="9"/>
        <v>89869.202063493765</v>
      </c>
      <c r="BU11" s="1">
        <f t="shared" si="9"/>
        <v>91968.330077250386</v>
      </c>
      <c r="BV11" s="1">
        <f t="shared" si="9"/>
        <v>94081.452277765391</v>
      </c>
      <c r="BW11" s="1">
        <f t="shared" si="9"/>
        <v>96208.661959617166</v>
      </c>
      <c r="BX11" s="1">
        <f t="shared" si="9"/>
        <v>98350.053039347942</v>
      </c>
      <c r="BY11" s="1">
        <f t="shared" si="9"/>
        <v>100505.72005961026</v>
      </c>
      <c r="BZ11" s="1">
        <f t="shared" si="9"/>
        <v>102675.758193341</v>
      </c>
      <c r="CA11" s="1">
        <f t="shared" si="9"/>
        <v>104860.26324796327</v>
      </c>
      <c r="CB11" s="1">
        <f t="shared" si="9"/>
        <v>107059.33166961637</v>
      </c>
      <c r="CC11" s="1">
        <f t="shared" si="9"/>
        <v>109273.06054741381</v>
      </c>
    </row>
    <row r="12" spans="1:81" ht="15" thickTop="1" thickBot="1" x14ac:dyDescent="0.3">
      <c r="A12" s="2" t="s">
        <v>0</v>
      </c>
      <c r="B12" s="2">
        <v>3</v>
      </c>
      <c r="C12" s="9"/>
      <c r="D12">
        <f>C12+D11</f>
        <v>0</v>
      </c>
      <c r="E12" s="10">
        <f t="shared" si="3"/>
        <v>82000</v>
      </c>
      <c r="F12" s="10">
        <f t="shared" si="4"/>
        <v>97045.460604707201</v>
      </c>
      <c r="G12" s="11">
        <f t="shared" si="5"/>
        <v>114000</v>
      </c>
      <c r="H12" s="11">
        <f t="shared" ref="H12:H69" si="10">IF(H11&gt;1,CC12,0)</f>
        <v>137017.55971188634</v>
      </c>
      <c r="I12" s="3"/>
      <c r="BD12" s="1">
        <f t="shared" si="6"/>
        <v>67640.221513422453</v>
      </c>
      <c r="BE12" s="1">
        <f t="shared" ref="BE12:BO12" si="11">((BD12+($F$5+$D12)+(BD12)*($G$5/12)))</f>
        <v>70203.890026034307</v>
      </c>
      <c r="BF12" s="1">
        <f t="shared" si="11"/>
        <v>72788.92244291793</v>
      </c>
      <c r="BG12" s="1">
        <f t="shared" si="11"/>
        <v>75395.496796608917</v>
      </c>
      <c r="BH12" s="1">
        <f t="shared" si="11"/>
        <v>78023.792603247319</v>
      </c>
      <c r="BI12" s="1">
        <f t="shared" si="11"/>
        <v>80673.990874941053</v>
      </c>
      <c r="BJ12" s="1">
        <f t="shared" si="11"/>
        <v>83346.274132232225</v>
      </c>
      <c r="BK12" s="1">
        <f t="shared" si="11"/>
        <v>86040.826416667493</v>
      </c>
      <c r="BL12" s="1">
        <f t="shared" si="11"/>
        <v>88757.83330347306</v>
      </c>
      <c r="BM12" s="1">
        <f t="shared" si="11"/>
        <v>91497.481914335338</v>
      </c>
      <c r="BN12" s="1">
        <f t="shared" si="11"/>
        <v>94259.960930288129</v>
      </c>
      <c r="BO12" s="1">
        <f t="shared" si="11"/>
        <v>97045.460604707201</v>
      </c>
      <c r="BP12"/>
      <c r="BQ12"/>
      <c r="BR12" s="1">
        <f t="shared" si="8"/>
        <v>111501.5476177299</v>
      </c>
      <c r="BS12" s="1">
        <f t="shared" ref="BS12:CC12" si="12">((BR12+($F$6+$D12)+(BR12)*($G$6/12)))</f>
        <v>113744.89126851477</v>
      </c>
      <c r="BT12" s="1">
        <f t="shared" si="12"/>
        <v>116003.19054363819</v>
      </c>
      <c r="BU12" s="1">
        <f t="shared" si="12"/>
        <v>118276.54514726244</v>
      </c>
      <c r="BV12" s="1">
        <f t="shared" si="12"/>
        <v>120565.05544824419</v>
      </c>
      <c r="BW12" s="1">
        <f t="shared" si="12"/>
        <v>122868.82248456583</v>
      </c>
      <c r="BX12" s="1">
        <f t="shared" si="12"/>
        <v>125187.94796779627</v>
      </c>
      <c r="BY12" s="1">
        <f t="shared" si="12"/>
        <v>127522.53428758157</v>
      </c>
      <c r="BZ12" s="1">
        <f t="shared" si="12"/>
        <v>129872.68451616545</v>
      </c>
      <c r="CA12" s="1">
        <f t="shared" si="12"/>
        <v>132238.50241293991</v>
      </c>
      <c r="CB12" s="1">
        <f t="shared" si="12"/>
        <v>134620.09242902618</v>
      </c>
      <c r="CC12" s="1">
        <f t="shared" si="12"/>
        <v>137017.55971188634</v>
      </c>
    </row>
    <row r="13" spans="1:81" ht="15" thickTop="1" thickBot="1" x14ac:dyDescent="0.3">
      <c r="A13" s="2" t="s">
        <v>0</v>
      </c>
      <c r="B13" s="2">
        <v>4</v>
      </c>
      <c r="C13" s="9"/>
      <c r="D13">
        <f t="shared" ref="D13:D69" si="13">C13+D12</f>
        <v>0</v>
      </c>
      <c r="E13" s="10">
        <f t="shared" si="3"/>
        <v>106000</v>
      </c>
      <c r="F13" s="10">
        <f t="shared" si="4"/>
        <v>132338.524651791</v>
      </c>
      <c r="G13" s="11">
        <f t="shared" si="5"/>
        <v>132000</v>
      </c>
      <c r="H13" s="11">
        <f t="shared" si="10"/>
        <v>167064.83862363143</v>
      </c>
      <c r="I13" s="3"/>
      <c r="BD13" s="1">
        <f t="shared" si="6"/>
        <v>99854.172776413092</v>
      </c>
      <c r="BE13" s="1">
        <f t="shared" ref="BE13:BO13" si="14">((BD13+($F$5+$D13)+(BD13)*($G$5/12)))</f>
        <v>102686.2908828832</v>
      </c>
      <c r="BF13" s="1">
        <f t="shared" si="14"/>
        <v>105542.00997357389</v>
      </c>
      <c r="BG13" s="1">
        <f t="shared" si="14"/>
        <v>108421.52672335367</v>
      </c>
      <c r="BH13" s="1">
        <f t="shared" si="14"/>
        <v>111325.03944604829</v>
      </c>
      <c r="BI13" s="1">
        <f t="shared" si="14"/>
        <v>114252.74810809869</v>
      </c>
      <c r="BJ13" s="1">
        <f t="shared" si="14"/>
        <v>117204.85434233285</v>
      </c>
      <c r="BK13" s="1">
        <f t="shared" si="14"/>
        <v>120181.5614618523</v>
      </c>
      <c r="BL13" s="1">
        <f t="shared" si="14"/>
        <v>123183.07447403439</v>
      </c>
      <c r="BM13" s="1">
        <f t="shared" si="14"/>
        <v>126209.60009465135</v>
      </c>
      <c r="BN13" s="1">
        <f t="shared" si="14"/>
        <v>129261.34676210678</v>
      </c>
      <c r="BO13" s="1">
        <f t="shared" si="14"/>
        <v>132338.524651791</v>
      </c>
      <c r="BP13"/>
      <c r="BQ13"/>
      <c r="BR13" s="1">
        <f t="shared" si="8"/>
        <v>139431.01010996557</v>
      </c>
      <c r="BS13" s="1">
        <f t="shared" ref="BS13:CC13" si="15">((BR13+($F$6+$D13)+(BR13)*($G$6/12)))</f>
        <v>141860.55017736534</v>
      </c>
      <c r="BT13" s="1">
        <f t="shared" si="15"/>
        <v>144306.28717854776</v>
      </c>
      <c r="BU13" s="1">
        <f t="shared" si="15"/>
        <v>146768.3290930714</v>
      </c>
      <c r="BV13" s="1">
        <f t="shared" si="15"/>
        <v>149246.78462035855</v>
      </c>
      <c r="BW13" s="1">
        <f t="shared" si="15"/>
        <v>151741.76318449428</v>
      </c>
      <c r="BX13" s="1">
        <f t="shared" si="15"/>
        <v>154253.37493905757</v>
      </c>
      <c r="BY13" s="1">
        <f t="shared" si="15"/>
        <v>156781.73077198461</v>
      </c>
      <c r="BZ13" s="1">
        <f t="shared" si="15"/>
        <v>159326.94231046451</v>
      </c>
      <c r="CA13" s="1">
        <f t="shared" si="15"/>
        <v>161889.1219258676</v>
      </c>
      <c r="CB13" s="1">
        <f t="shared" si="15"/>
        <v>164468.38273870671</v>
      </c>
      <c r="CC13" s="1">
        <f t="shared" si="15"/>
        <v>167064.83862363143</v>
      </c>
    </row>
    <row r="14" spans="1:81" ht="15" thickTop="1" thickBot="1" x14ac:dyDescent="0.3">
      <c r="A14" s="2" t="s">
        <v>0</v>
      </c>
      <c r="B14" s="2">
        <v>5</v>
      </c>
      <c r="C14" s="9"/>
      <c r="D14">
        <f t="shared" si="13"/>
        <v>0</v>
      </c>
      <c r="E14" s="10">
        <f t="shared" si="3"/>
        <v>130000</v>
      </c>
      <c r="F14" s="10">
        <f t="shared" si="4"/>
        <v>171327.23369464715</v>
      </c>
      <c r="G14" s="11">
        <f t="shared" si="5"/>
        <v>150000</v>
      </c>
      <c r="H14" s="11">
        <f t="shared" si="10"/>
        <v>199606.02686595914</v>
      </c>
      <c r="I14" s="3"/>
      <c r="BD14" s="1">
        <f t="shared" si="6"/>
        <v>135441.34569055593</v>
      </c>
      <c r="BE14" s="1">
        <f t="shared" ref="BE14:BO14" si="16">((BD14+($F$5+$D14)+(BD14)*($G$5/12)))</f>
        <v>138570.02357131056</v>
      </c>
      <c r="BF14" s="1">
        <f t="shared" si="16"/>
        <v>141724.77376773817</v>
      </c>
      <c r="BG14" s="1">
        <f t="shared" si="16"/>
        <v>144905.81354913599</v>
      </c>
      <c r="BH14" s="1">
        <f t="shared" si="16"/>
        <v>148113.3619953788</v>
      </c>
      <c r="BI14" s="1">
        <f t="shared" si="16"/>
        <v>151347.64001200694</v>
      </c>
      <c r="BJ14" s="1">
        <f t="shared" si="16"/>
        <v>154608.87034544034</v>
      </c>
      <c r="BK14" s="1">
        <f t="shared" si="16"/>
        <v>157897.27759831902</v>
      </c>
      <c r="BL14" s="1">
        <f t="shared" si="16"/>
        <v>161213.08824497167</v>
      </c>
      <c r="BM14" s="1">
        <f t="shared" si="16"/>
        <v>164556.5306470131</v>
      </c>
      <c r="BN14" s="1">
        <f t="shared" si="16"/>
        <v>167927.83506907156</v>
      </c>
      <c r="BO14" s="1">
        <f t="shared" si="16"/>
        <v>171327.23369464715</v>
      </c>
      <c r="BP14"/>
      <c r="BQ14"/>
      <c r="BR14" s="1">
        <f t="shared" si="8"/>
        <v>169678.60421445564</v>
      </c>
      <c r="BS14" s="1">
        <f t="shared" ref="BS14:CC14" si="17">((BR14+($F$6+$D14)+(BR14)*($G$6/12)))</f>
        <v>172309.79490921868</v>
      </c>
      <c r="BT14" s="1">
        <f t="shared" si="17"/>
        <v>174958.52687528013</v>
      </c>
      <c r="BU14" s="1">
        <f t="shared" si="17"/>
        <v>177624.91705444866</v>
      </c>
      <c r="BV14" s="1">
        <f t="shared" si="17"/>
        <v>180309.08316814498</v>
      </c>
      <c r="BW14" s="1">
        <f t="shared" si="17"/>
        <v>183011.14372259928</v>
      </c>
      <c r="BX14" s="1">
        <f t="shared" si="17"/>
        <v>185731.21801408328</v>
      </c>
      <c r="BY14" s="1">
        <f t="shared" si="17"/>
        <v>188469.42613417716</v>
      </c>
      <c r="BZ14" s="1">
        <f t="shared" si="17"/>
        <v>191225.88897507169</v>
      </c>
      <c r="CA14" s="1">
        <f t="shared" si="17"/>
        <v>194000.72823490552</v>
      </c>
      <c r="CB14" s="1">
        <f t="shared" si="17"/>
        <v>196794.06642313823</v>
      </c>
      <c r="CC14" s="1">
        <f t="shared" si="17"/>
        <v>199606.02686595914</v>
      </c>
    </row>
    <row r="15" spans="1:81" ht="15" thickTop="1" thickBot="1" x14ac:dyDescent="0.3">
      <c r="A15" s="2" t="s">
        <v>0</v>
      </c>
      <c r="B15" s="2">
        <v>6</v>
      </c>
      <c r="C15" s="9"/>
      <c r="D15">
        <f t="shared" si="13"/>
        <v>0</v>
      </c>
      <c r="E15" s="10">
        <f t="shared" si="3"/>
        <v>154000</v>
      </c>
      <c r="F15" s="10">
        <f t="shared" si="4"/>
        <v>214398.57005695699</v>
      </c>
      <c r="G15" s="11">
        <f t="shared" si="5"/>
        <v>168000</v>
      </c>
      <c r="H15" s="11">
        <f t="shared" si="10"/>
        <v>234848.11768333043</v>
      </c>
      <c r="I15" s="3"/>
      <c r="BD15" s="1">
        <f t="shared" si="6"/>
        <v>174754.96064210255</v>
      </c>
      <c r="BE15" s="1">
        <f t="shared" ref="BE15:BO15" si="18">((BD15+($F$5+$D15)+(BD15)*($G$5/12)))</f>
        <v>178211.25198078674</v>
      </c>
      <c r="BF15" s="1">
        <f t="shared" si="18"/>
        <v>181696.34574729329</v>
      </c>
      <c r="BG15" s="1">
        <f t="shared" si="18"/>
        <v>185210.48196185406</v>
      </c>
      <c r="BH15" s="1">
        <f t="shared" si="18"/>
        <v>188753.90264486952</v>
      </c>
      <c r="BI15" s="1">
        <f t="shared" si="18"/>
        <v>192326.85183357677</v>
      </c>
      <c r="BJ15" s="1">
        <f t="shared" si="18"/>
        <v>195929.57559885658</v>
      </c>
      <c r="BK15" s="1">
        <f t="shared" si="18"/>
        <v>199562.32206218038</v>
      </c>
      <c r="BL15" s="1">
        <f t="shared" si="18"/>
        <v>203225.34141269856</v>
      </c>
      <c r="BM15" s="1">
        <f t="shared" si="18"/>
        <v>206918.88592447105</v>
      </c>
      <c r="BN15" s="1">
        <f t="shared" si="18"/>
        <v>210643.20997384164</v>
      </c>
      <c r="BO15" s="1">
        <f t="shared" si="18"/>
        <v>214398.57005695699</v>
      </c>
      <c r="BP15"/>
      <c r="BQ15"/>
      <c r="BR15" s="1">
        <f t="shared" si="8"/>
        <v>202436.7337117322</v>
      </c>
      <c r="BS15" s="1">
        <f t="shared" ref="BS15:CC15" si="19">((BR15+($F$6+$D15)+(BR15)*($G$6/12)))</f>
        <v>205286.31193647708</v>
      </c>
      <c r="BT15" s="1">
        <f t="shared" si="19"/>
        <v>208154.88734938693</v>
      </c>
      <c r="BU15" s="1">
        <f t="shared" si="19"/>
        <v>211042.58659838286</v>
      </c>
      <c r="BV15" s="1">
        <f t="shared" si="19"/>
        <v>213949.53717570539</v>
      </c>
      <c r="BW15" s="1">
        <f t="shared" si="19"/>
        <v>216875.86742354344</v>
      </c>
      <c r="BX15" s="1">
        <f t="shared" si="19"/>
        <v>219821.70653970039</v>
      </c>
      <c r="BY15" s="1">
        <f t="shared" si="19"/>
        <v>222787.1845832984</v>
      </c>
      <c r="BZ15" s="1">
        <f t="shared" si="19"/>
        <v>225772.43248052039</v>
      </c>
      <c r="CA15" s="1">
        <f t="shared" si="19"/>
        <v>228777.58203039053</v>
      </c>
      <c r="CB15" s="1">
        <f t="shared" si="19"/>
        <v>231802.76591059315</v>
      </c>
      <c r="CC15" s="1">
        <f t="shared" si="19"/>
        <v>234848.11768333043</v>
      </c>
    </row>
    <row r="16" spans="1:81" ht="15" thickTop="1" thickBot="1" x14ac:dyDescent="0.3">
      <c r="A16" s="2" t="s">
        <v>0</v>
      </c>
      <c r="B16" s="2">
        <v>7</v>
      </c>
      <c r="C16" s="9">
        <v>0</v>
      </c>
      <c r="D16">
        <f t="shared" si="13"/>
        <v>0</v>
      </c>
      <c r="E16" s="10">
        <f t="shared" si="3"/>
        <v>178000</v>
      </c>
      <c r="F16" s="10">
        <f t="shared" si="4"/>
        <v>261980.03816856013</v>
      </c>
      <c r="G16" s="11">
        <f t="shared" si="5"/>
        <v>186000</v>
      </c>
      <c r="H16" s="11">
        <f t="shared" si="10"/>
        <v>273015.28465740895</v>
      </c>
      <c r="I16" s="3"/>
      <c r="BD16" s="1">
        <f t="shared" si="6"/>
        <v>218185.22480743163</v>
      </c>
      <c r="BE16" s="1">
        <f t="shared" ref="BE16:BO16" si="20">((BD16+($F$5+$D16)+(BD16)*($G$5/12)))</f>
        <v>222003.43501416023</v>
      </c>
      <c r="BF16" s="1">
        <f t="shared" si="20"/>
        <v>225853.46363927823</v>
      </c>
      <c r="BG16" s="1">
        <f t="shared" si="20"/>
        <v>229735.57583627221</v>
      </c>
      <c r="BH16" s="1">
        <f t="shared" si="20"/>
        <v>233650.03896824113</v>
      </c>
      <c r="BI16" s="1">
        <f t="shared" si="20"/>
        <v>237597.12262630981</v>
      </c>
      <c r="BJ16" s="1">
        <f t="shared" si="20"/>
        <v>241577.09864819571</v>
      </c>
      <c r="BK16" s="1">
        <f t="shared" si="20"/>
        <v>245590.24113693068</v>
      </c>
      <c r="BL16" s="1">
        <f t="shared" si="20"/>
        <v>249636.82647973843</v>
      </c>
      <c r="BM16" s="1">
        <f t="shared" si="20"/>
        <v>253717.13336706959</v>
      </c>
      <c r="BN16" s="1">
        <f t="shared" si="20"/>
        <v>257831.44281179516</v>
      </c>
      <c r="BO16" s="1">
        <f t="shared" si="20"/>
        <v>261980.03816856013</v>
      </c>
      <c r="BP16"/>
      <c r="BQ16"/>
      <c r="BR16" s="1">
        <f t="shared" si="8"/>
        <v>237913.77180121929</v>
      </c>
      <c r="BS16" s="1">
        <f t="shared" ref="BS16:CC16" si="21">((BR16+($F$6+$D16)+(BR16)*($G$6/12)))</f>
        <v>240999.86361322741</v>
      </c>
      <c r="BT16" s="1">
        <f t="shared" si="21"/>
        <v>244106.52937064893</v>
      </c>
      <c r="BU16" s="1">
        <f t="shared" si="21"/>
        <v>247233.90623311992</v>
      </c>
      <c r="BV16" s="1">
        <f t="shared" si="21"/>
        <v>250382.13227467405</v>
      </c>
      <c r="BW16" s="1">
        <f t="shared" si="21"/>
        <v>253551.34648983853</v>
      </c>
      <c r="BX16" s="1">
        <f t="shared" si="21"/>
        <v>256741.68879977078</v>
      </c>
      <c r="BY16" s="1">
        <f t="shared" si="21"/>
        <v>259953.30005843591</v>
      </c>
      <c r="BZ16" s="1">
        <f t="shared" si="21"/>
        <v>263186.32205882546</v>
      </c>
      <c r="CA16" s="1">
        <f t="shared" si="21"/>
        <v>266440.89753921761</v>
      </c>
      <c r="CB16" s="1">
        <f t="shared" si="21"/>
        <v>269717.17018947907</v>
      </c>
      <c r="CC16" s="1">
        <f t="shared" si="21"/>
        <v>273015.28465740895</v>
      </c>
    </row>
    <row r="17" spans="1:81" ht="15" thickTop="1" thickBot="1" x14ac:dyDescent="0.3">
      <c r="A17" s="2" t="s">
        <v>0</v>
      </c>
      <c r="B17" s="2">
        <v>8</v>
      </c>
      <c r="C17" s="9"/>
      <c r="D17">
        <f t="shared" si="13"/>
        <v>0</v>
      </c>
      <c r="E17" s="10">
        <f t="shared" si="3"/>
        <v>202000</v>
      </c>
      <c r="F17" s="10">
        <f t="shared" si="4"/>
        <v>314543.90775948967</v>
      </c>
      <c r="G17" s="11">
        <f t="shared" si="5"/>
        <v>204000</v>
      </c>
      <c r="H17" s="11">
        <f t="shared" si="10"/>
        <v>314350.307666576</v>
      </c>
      <c r="I17" s="3"/>
      <c r="BD17" s="1">
        <f t="shared" si="6"/>
        <v>266163.20515329816</v>
      </c>
      <c r="BE17" s="1">
        <f t="shared" ref="BE17:BO17" si="22">((BD17+($F$5+$D17)+(BD17)*($G$5/12)))</f>
        <v>270381.23186290899</v>
      </c>
      <c r="BF17" s="1">
        <f t="shared" si="22"/>
        <v>274634.40879509988</v>
      </c>
      <c r="BG17" s="1">
        <f t="shared" si="22"/>
        <v>278923.0288683924</v>
      </c>
      <c r="BH17" s="1">
        <f t="shared" si="22"/>
        <v>283247.38744229567</v>
      </c>
      <c r="BI17" s="1">
        <f t="shared" si="22"/>
        <v>287607.78233764815</v>
      </c>
      <c r="BJ17" s="1">
        <f t="shared" si="22"/>
        <v>292004.51385712856</v>
      </c>
      <c r="BK17" s="1">
        <f t="shared" si="22"/>
        <v>296437.884805938</v>
      </c>
      <c r="BL17" s="1">
        <f t="shared" si="22"/>
        <v>300908.20051265415</v>
      </c>
      <c r="BM17" s="1">
        <f t="shared" si="22"/>
        <v>305415.7688502596</v>
      </c>
      <c r="BN17" s="1">
        <f t="shared" si="22"/>
        <v>309960.90025734511</v>
      </c>
      <c r="BO17" s="1">
        <f t="shared" si="22"/>
        <v>314543.90775948967</v>
      </c>
      <c r="BP17"/>
      <c r="BQ17"/>
      <c r="BR17" s="1">
        <f t="shared" si="8"/>
        <v>276335.38655512501</v>
      </c>
      <c r="BS17" s="1">
        <f t="shared" ref="BS17:CC17" si="23">((BR17+($F$6+$D17)+(BR17)*($G$6/12)))</f>
        <v>279677.62246549252</v>
      </c>
      <c r="BT17" s="1">
        <f t="shared" si="23"/>
        <v>283042.13994859578</v>
      </c>
      <c r="BU17" s="1">
        <f t="shared" si="23"/>
        <v>286429.08754825307</v>
      </c>
      <c r="BV17" s="1">
        <f t="shared" si="23"/>
        <v>289838.61479857477</v>
      </c>
      <c r="BW17" s="1">
        <f t="shared" si="23"/>
        <v>293270.87223056529</v>
      </c>
      <c r="BX17" s="1">
        <f t="shared" si="23"/>
        <v>296726.01137876906</v>
      </c>
      <c r="BY17" s="1">
        <f t="shared" si="23"/>
        <v>300204.18478796084</v>
      </c>
      <c r="BZ17" s="1">
        <f t="shared" si="23"/>
        <v>303705.54601988057</v>
      </c>
      <c r="CA17" s="1">
        <f t="shared" si="23"/>
        <v>307230.24966001313</v>
      </c>
      <c r="CB17" s="1">
        <f t="shared" si="23"/>
        <v>310778.45132441324</v>
      </c>
      <c r="CC17" s="1">
        <f t="shared" si="23"/>
        <v>314350.307666576</v>
      </c>
    </row>
    <row r="18" spans="1:81" ht="15" thickTop="1" thickBot="1" x14ac:dyDescent="0.3">
      <c r="A18" s="2" t="s">
        <v>0</v>
      </c>
      <c r="B18" s="2">
        <v>9</v>
      </c>
      <c r="C18" s="9"/>
      <c r="D18">
        <f t="shared" si="13"/>
        <v>0</v>
      </c>
      <c r="E18" s="10">
        <f t="shared" si="3"/>
        <v>226000</v>
      </c>
      <c r="F18" s="10">
        <f t="shared" si="4"/>
        <v>372611.90137186967</v>
      </c>
      <c r="G18" s="11">
        <f t="shared" si="5"/>
        <v>222000</v>
      </c>
      <c r="H18" s="11">
        <f t="shared" si="10"/>
        <v>359116.11719938094</v>
      </c>
      <c r="I18" s="3"/>
      <c r="BD18" s="1">
        <f t="shared" si="6"/>
        <v>319165.10699081875</v>
      </c>
      <c r="BE18" s="1">
        <f t="shared" ref="BE18:BO18" si="24">((BD18+($F$5+$D18)+(BD18)*($G$5/12)))</f>
        <v>323824.81621574226</v>
      </c>
      <c r="BF18" s="1">
        <f t="shared" si="24"/>
        <v>328523.35635087342</v>
      </c>
      <c r="BG18" s="1">
        <f t="shared" si="24"/>
        <v>333261.05098713073</v>
      </c>
      <c r="BH18" s="1">
        <f t="shared" si="24"/>
        <v>338038.22641202348</v>
      </c>
      <c r="BI18" s="1">
        <f t="shared" si="24"/>
        <v>342855.21163212368</v>
      </c>
      <c r="BJ18" s="1">
        <f t="shared" si="24"/>
        <v>347712.33839572471</v>
      </c>
      <c r="BK18" s="1">
        <f t="shared" si="24"/>
        <v>352609.94121568906</v>
      </c>
      <c r="BL18" s="1">
        <f t="shared" si="24"/>
        <v>357548.35739248648</v>
      </c>
      <c r="BM18" s="1">
        <f t="shared" si="24"/>
        <v>362527.92703742388</v>
      </c>
      <c r="BN18" s="1">
        <f t="shared" si="24"/>
        <v>367548.99309606908</v>
      </c>
      <c r="BO18" s="1">
        <f t="shared" si="24"/>
        <v>372611.90137186967</v>
      </c>
      <c r="BP18"/>
      <c r="BQ18"/>
      <c r="BR18" s="1">
        <f t="shared" si="8"/>
        <v>317945.97638435318</v>
      </c>
      <c r="BS18" s="1">
        <f t="shared" ref="BS18:CC18" si="25">((BR18+($F$6+$D18)+(BR18)*($G$6/12)))</f>
        <v>321565.61622691556</v>
      </c>
      <c r="BT18" s="1">
        <f t="shared" si="25"/>
        <v>325209.38700176164</v>
      </c>
      <c r="BU18" s="1">
        <f t="shared" si="25"/>
        <v>328877.44958177337</v>
      </c>
      <c r="BV18" s="1">
        <f t="shared" si="25"/>
        <v>332569.9659123185</v>
      </c>
      <c r="BW18" s="1">
        <f t="shared" si="25"/>
        <v>336287.09901840059</v>
      </c>
      <c r="BX18" s="1">
        <f t="shared" si="25"/>
        <v>340029.01301185659</v>
      </c>
      <c r="BY18" s="1">
        <f t="shared" si="25"/>
        <v>343795.87309860229</v>
      </c>
      <c r="BZ18" s="1">
        <f t="shared" si="25"/>
        <v>347587.84558592632</v>
      </c>
      <c r="CA18" s="1">
        <f t="shared" si="25"/>
        <v>351405.09788983251</v>
      </c>
      <c r="CB18" s="1">
        <f t="shared" si="25"/>
        <v>355247.79854243138</v>
      </c>
      <c r="CC18" s="1">
        <f t="shared" si="25"/>
        <v>359116.11719938094</v>
      </c>
    </row>
    <row r="19" spans="1:81" ht="15" thickTop="1" thickBot="1" x14ac:dyDescent="0.3">
      <c r="A19" s="2" t="s">
        <v>0</v>
      </c>
      <c r="B19" s="2">
        <v>10</v>
      </c>
      <c r="C19" s="9">
        <v>0</v>
      </c>
      <c r="D19">
        <f t="shared" si="13"/>
        <v>0</v>
      </c>
      <c r="E19" s="10">
        <f t="shared" si="3"/>
        <v>250000</v>
      </c>
      <c r="F19" s="10">
        <f t="shared" si="4"/>
        <v>436760.37271556351</v>
      </c>
      <c r="G19" s="11">
        <f t="shared" si="5"/>
        <v>240000</v>
      </c>
      <c r="H19" s="11">
        <f t="shared" si="10"/>
        <v>407597.46684524766</v>
      </c>
      <c r="I19" s="3"/>
      <c r="BD19" s="1">
        <f t="shared" si="6"/>
        <v>377717.00054996856</v>
      </c>
      <c r="BE19" s="1">
        <f t="shared" ref="BE19:BO19" si="26">((BD19+($F$5+$D19)+(BD19)*($G$5/12)))</f>
        <v>382864.64222121832</v>
      </c>
      <c r="BF19" s="1">
        <f t="shared" si="26"/>
        <v>388055.18090639514</v>
      </c>
      <c r="BG19" s="1">
        <f t="shared" si="26"/>
        <v>393288.97408061509</v>
      </c>
      <c r="BH19" s="1">
        <f t="shared" si="26"/>
        <v>398566.38219795353</v>
      </c>
      <c r="BI19" s="1">
        <f t="shared" si="26"/>
        <v>403887.76871626981</v>
      </c>
      <c r="BJ19" s="1">
        <f t="shared" si="26"/>
        <v>409253.50012223871</v>
      </c>
      <c r="BK19" s="1">
        <f t="shared" si="26"/>
        <v>414663.9459565907</v>
      </c>
      <c r="BL19" s="1">
        <f t="shared" si="26"/>
        <v>420119.47883956227</v>
      </c>
      <c r="BM19" s="1">
        <f t="shared" si="26"/>
        <v>425620.4744965586</v>
      </c>
      <c r="BN19" s="1">
        <f t="shared" si="26"/>
        <v>431167.31178402994</v>
      </c>
      <c r="BO19" s="1">
        <f t="shared" si="26"/>
        <v>436760.37271556351</v>
      </c>
      <c r="BP19"/>
      <c r="BQ19"/>
      <c r="BR19" s="1">
        <f t="shared" si="8"/>
        <v>363010.2246473768</v>
      </c>
      <c r="BS19" s="1">
        <f t="shared" ref="BS19:CC19" si="27">((BR19+($F$6+$D19)+(BR19)*($G$6/12)))</f>
        <v>366930.29281169263</v>
      </c>
      <c r="BT19" s="1">
        <f t="shared" si="27"/>
        <v>370876.49476377061</v>
      </c>
      <c r="BU19" s="1">
        <f t="shared" si="27"/>
        <v>374849.00472886243</v>
      </c>
      <c r="BV19" s="1">
        <f t="shared" si="27"/>
        <v>378847.99809372152</v>
      </c>
      <c r="BW19" s="1">
        <f t="shared" si="27"/>
        <v>382873.6514143463</v>
      </c>
      <c r="BX19" s="1">
        <f t="shared" si="27"/>
        <v>386926.14242377528</v>
      </c>
      <c r="BY19" s="1">
        <f t="shared" si="27"/>
        <v>391005.6500399338</v>
      </c>
      <c r="BZ19" s="1">
        <f t="shared" si="27"/>
        <v>395112.35437353334</v>
      </c>
      <c r="CA19" s="1">
        <f t="shared" si="27"/>
        <v>399246.43673602358</v>
      </c>
      <c r="CB19" s="1">
        <f t="shared" si="27"/>
        <v>403408.07964759704</v>
      </c>
      <c r="CC19" s="1">
        <f t="shared" si="27"/>
        <v>407597.46684524766</v>
      </c>
    </row>
    <row r="20" spans="1:81" ht="15" thickTop="1" thickBot="1" x14ac:dyDescent="0.3">
      <c r="A20" s="2" t="s">
        <v>0</v>
      </c>
      <c r="B20" s="2">
        <v>11</v>
      </c>
      <c r="C20" s="9">
        <v>0</v>
      </c>
      <c r="D20">
        <f>C20+D19</f>
        <v>0</v>
      </c>
      <c r="E20" s="10">
        <f t="shared" si="3"/>
        <v>274000</v>
      </c>
      <c r="F20" s="10">
        <f t="shared" si="4"/>
        <v>507626.02726532577</v>
      </c>
      <c r="G20" s="11">
        <f t="shared" si="5"/>
        <v>258000</v>
      </c>
      <c r="H20" s="11">
        <f t="shared" si="10"/>
        <v>460102.7446010838</v>
      </c>
      <c r="I20" s="3"/>
      <c r="BD20" s="1">
        <f t="shared" si="6"/>
        <v>442400.0424881932</v>
      </c>
      <c r="BE20" s="1">
        <f t="shared" ref="BE20:BO20" si="28">((BD20+($F$5+$D20)+(BD20)*($G$5/12)))</f>
        <v>448086.70950892812</v>
      </c>
      <c r="BF20" s="1">
        <f t="shared" si="28"/>
        <v>453820.76542150252</v>
      </c>
      <c r="BG20" s="1">
        <f t="shared" si="28"/>
        <v>459602.60513334838</v>
      </c>
      <c r="BH20" s="1">
        <f t="shared" si="28"/>
        <v>465432.62684279296</v>
      </c>
      <c r="BI20" s="1">
        <f t="shared" si="28"/>
        <v>471311.23206648289</v>
      </c>
      <c r="BJ20" s="1">
        <f t="shared" si="28"/>
        <v>477238.82566703693</v>
      </c>
      <c r="BK20" s="1">
        <f t="shared" si="28"/>
        <v>483215.81588092889</v>
      </c>
      <c r="BL20" s="1">
        <f t="shared" si="28"/>
        <v>489242.61434660328</v>
      </c>
      <c r="BM20" s="1">
        <f t="shared" si="28"/>
        <v>495319.63613282499</v>
      </c>
      <c r="BN20" s="1">
        <f t="shared" si="28"/>
        <v>501447.29976726521</v>
      </c>
      <c r="BO20" s="1">
        <f t="shared" si="28"/>
        <v>507626.02726532577</v>
      </c>
      <c r="BP20"/>
      <c r="BQ20"/>
      <c r="BR20" s="1">
        <f t="shared" si="8"/>
        <v>411814.78329088265</v>
      </c>
      <c r="BS20" s="1">
        <f t="shared" ref="BS20:CC20" si="29">((BR20+($F$6+$D20)+(BR20)*($G$6/12)))</f>
        <v>416060.21517948853</v>
      </c>
      <c r="BT20" s="1">
        <f t="shared" si="29"/>
        <v>420333.94994735176</v>
      </c>
      <c r="BU20" s="1">
        <f t="shared" si="29"/>
        <v>424636.17628033413</v>
      </c>
      <c r="BV20" s="1">
        <f t="shared" si="29"/>
        <v>428967.084122203</v>
      </c>
      <c r="BW20" s="1">
        <f t="shared" si="29"/>
        <v>433326.86468301766</v>
      </c>
      <c r="BX20" s="1">
        <f t="shared" si="29"/>
        <v>437715.71044757112</v>
      </c>
      <c r="BY20" s="1">
        <f t="shared" si="29"/>
        <v>442133.81518388825</v>
      </c>
      <c r="BZ20" s="1">
        <f t="shared" si="29"/>
        <v>446581.37395178084</v>
      </c>
      <c r="CA20" s="1">
        <f t="shared" si="29"/>
        <v>451058.58311145939</v>
      </c>
      <c r="CB20" s="1">
        <f t="shared" si="29"/>
        <v>455565.64033220243</v>
      </c>
      <c r="CC20" s="1">
        <f t="shared" si="29"/>
        <v>460102.7446010838</v>
      </c>
    </row>
    <row r="21" spans="1:81" ht="15" thickTop="1" thickBot="1" x14ac:dyDescent="0.3">
      <c r="A21" s="2" t="s">
        <v>0</v>
      </c>
      <c r="B21" s="2">
        <v>12</v>
      </c>
      <c r="C21" s="9"/>
      <c r="D21">
        <f t="shared" si="13"/>
        <v>0</v>
      </c>
      <c r="E21" s="10">
        <f t="shared" si="3"/>
        <v>298000</v>
      </c>
      <c r="F21" s="10">
        <f t="shared" si="4"/>
        <v>585912.24187922897</v>
      </c>
      <c r="G21" s="11">
        <f t="shared" si="5"/>
        <v>276000</v>
      </c>
      <c r="H21" s="11">
        <f t="shared" si="10"/>
        <v>516965.93451544573</v>
      </c>
      <c r="I21" s="3"/>
      <c r="BD21" s="1">
        <f t="shared" si="6"/>
        <v>513856.24415920349</v>
      </c>
      <c r="BE21" s="1">
        <f t="shared" ref="BE21:BO21" si="30">((BD21+($F$5+$D21)+(BD21)*($G$5/12)))</f>
        <v>520138.37952719687</v>
      </c>
      <c r="BF21" s="1">
        <f t="shared" si="30"/>
        <v>526472.86602325679</v>
      </c>
      <c r="BG21" s="1">
        <f t="shared" si="30"/>
        <v>532860.13990678394</v>
      </c>
      <c r="BH21" s="1">
        <f t="shared" si="30"/>
        <v>539300.64107267384</v>
      </c>
      <c r="BI21" s="1">
        <f t="shared" si="30"/>
        <v>545794.81308161281</v>
      </c>
      <c r="BJ21" s="1">
        <f t="shared" si="30"/>
        <v>552343.10319062625</v>
      </c>
      <c r="BK21" s="1">
        <f t="shared" si="30"/>
        <v>558945.96238388144</v>
      </c>
      <c r="BL21" s="1">
        <f t="shared" si="30"/>
        <v>565603.84540374717</v>
      </c>
      <c r="BM21" s="1">
        <f t="shared" si="30"/>
        <v>572317.21078211174</v>
      </c>
      <c r="BN21" s="1">
        <f t="shared" si="30"/>
        <v>579086.52087196265</v>
      </c>
      <c r="BO21" s="1">
        <f t="shared" si="30"/>
        <v>585912.24187922897</v>
      </c>
      <c r="BP21"/>
      <c r="BQ21"/>
      <c r="BR21" s="1">
        <f t="shared" si="8"/>
        <v>464670.09623175772</v>
      </c>
      <c r="BS21" s="1">
        <f t="shared" ref="BS21:CC21" si="31">((BR21+($F$6+$D21)+(BR21)*($G$6/12)))</f>
        <v>469267.89687330276</v>
      </c>
      <c r="BT21" s="1">
        <f t="shared" si="31"/>
        <v>473896.34951912478</v>
      </c>
      <c r="BU21" s="1">
        <f t="shared" si="31"/>
        <v>478555.65851591894</v>
      </c>
      <c r="BV21" s="1">
        <f t="shared" si="31"/>
        <v>483246.02957269171</v>
      </c>
      <c r="BW21" s="1">
        <f t="shared" si="31"/>
        <v>487967.66976984299</v>
      </c>
      <c r="BX21" s="1">
        <f t="shared" si="31"/>
        <v>492720.78756830859</v>
      </c>
      <c r="BY21" s="1">
        <f t="shared" si="31"/>
        <v>497505.59281876398</v>
      </c>
      <c r="BZ21" s="1">
        <f t="shared" si="31"/>
        <v>502322.29677088908</v>
      </c>
      <c r="CA21" s="1">
        <f t="shared" si="31"/>
        <v>507171.11208269501</v>
      </c>
      <c r="CB21" s="1">
        <f t="shared" si="31"/>
        <v>512052.25282991299</v>
      </c>
      <c r="CC21" s="1">
        <f t="shared" si="31"/>
        <v>516965.93451544573</v>
      </c>
    </row>
    <row r="22" spans="1:81" ht="15" thickTop="1" thickBot="1" x14ac:dyDescent="0.3">
      <c r="A22" s="2" t="s">
        <v>0</v>
      </c>
      <c r="B22" s="2">
        <v>13</v>
      </c>
      <c r="C22" s="9"/>
      <c r="D22">
        <f t="shared" si="13"/>
        <v>0</v>
      </c>
      <c r="E22" s="10">
        <f t="shared" si="3"/>
        <v>322000</v>
      </c>
      <c r="F22" s="10">
        <f t="shared" si="4"/>
        <v>672396.04616372171</v>
      </c>
      <c r="G22" s="11">
        <f t="shared" si="5"/>
        <v>294000</v>
      </c>
      <c r="H22" s="11">
        <f t="shared" si="10"/>
        <v>578548.74114820163</v>
      </c>
      <c r="I22" s="3"/>
      <c r="BD22" s="1">
        <f t="shared" si="6"/>
        <v>592794.84389488923</v>
      </c>
      <c r="BE22" s="1">
        <f t="shared" ref="BE22:BO22" si="32">((BD22+($F$5+$D22)+(BD22)*($G$5/12)))</f>
        <v>599734.80092734669</v>
      </c>
      <c r="BF22" s="1">
        <f t="shared" si="32"/>
        <v>606732.59093507461</v>
      </c>
      <c r="BG22" s="1">
        <f t="shared" si="32"/>
        <v>613788.69585953362</v>
      </c>
      <c r="BH22" s="1">
        <f t="shared" si="32"/>
        <v>620903.60165836301</v>
      </c>
      <c r="BI22" s="1">
        <f t="shared" si="32"/>
        <v>628077.79833884933</v>
      </c>
      <c r="BJ22" s="1">
        <f t="shared" si="32"/>
        <v>635311.77999167307</v>
      </c>
      <c r="BK22" s="1">
        <f t="shared" si="32"/>
        <v>642606.04482493701</v>
      </c>
      <c r="BL22" s="1">
        <f t="shared" si="32"/>
        <v>649961.0951984782</v>
      </c>
      <c r="BM22" s="1">
        <f t="shared" si="32"/>
        <v>657377.43765846547</v>
      </c>
      <c r="BN22" s="1">
        <f t="shared" si="32"/>
        <v>664855.58297228604</v>
      </c>
      <c r="BO22" s="1">
        <f t="shared" si="32"/>
        <v>672396.04616372171</v>
      </c>
      <c r="BP22"/>
      <c r="BQ22"/>
      <c r="BR22" s="1">
        <f t="shared" si="8"/>
        <v>521912.37407888204</v>
      </c>
      <c r="BS22" s="1">
        <f t="shared" ref="BS22:CC22" si="33">((BR22+($F$6+$D22)+(BR22)*($G$6/12)))</f>
        <v>526891.78990607464</v>
      </c>
      <c r="BT22" s="1">
        <f t="shared" si="33"/>
        <v>531904.40183878178</v>
      </c>
      <c r="BU22" s="1">
        <f t="shared" si="33"/>
        <v>536950.43118437368</v>
      </c>
      <c r="BV22" s="1">
        <f t="shared" si="33"/>
        <v>542030.10072560282</v>
      </c>
      <c r="BW22" s="1">
        <f t="shared" si="33"/>
        <v>547143.63473044022</v>
      </c>
      <c r="BX22" s="1">
        <f t="shared" si="33"/>
        <v>552291.25896197651</v>
      </c>
      <c r="BY22" s="1">
        <f t="shared" si="33"/>
        <v>557473.20068838971</v>
      </c>
      <c r="BZ22" s="1">
        <f t="shared" si="33"/>
        <v>562689.68869297893</v>
      </c>
      <c r="CA22" s="1">
        <f t="shared" si="33"/>
        <v>567940.95328426547</v>
      </c>
      <c r="CB22" s="1">
        <f t="shared" si="33"/>
        <v>573227.22630616056</v>
      </c>
      <c r="CC22" s="1">
        <f t="shared" si="33"/>
        <v>578548.74114820163</v>
      </c>
    </row>
    <row r="23" spans="1:81" ht="15" thickTop="1" thickBot="1" x14ac:dyDescent="0.3">
      <c r="A23" s="2" t="s">
        <v>0</v>
      </c>
      <c r="B23" s="2">
        <v>14</v>
      </c>
      <c r="C23" s="9"/>
      <c r="D23">
        <f t="shared" si="13"/>
        <v>0</v>
      </c>
      <c r="E23" s="10">
        <f t="shared" si="3"/>
        <v>346000</v>
      </c>
      <c r="F23" s="10">
        <f t="shared" si="4"/>
        <v>767935.83487883641</v>
      </c>
      <c r="G23" s="11">
        <f t="shared" si="5"/>
        <v>312000</v>
      </c>
      <c r="H23" s="11">
        <f t="shared" si="10"/>
        <v>645242.89035929856</v>
      </c>
      <c r="I23" s="3"/>
      <c r="BD23" s="1">
        <f t="shared" si="6"/>
        <v>679999.34654841945</v>
      </c>
      <c r="BE23" s="1">
        <f t="shared" ref="BE23:BO23" si="34">((BD23+($F$5+$D23)+(BD23)*($G$5/12)))</f>
        <v>687666.00776965625</v>
      </c>
      <c r="BF23" s="1">
        <f t="shared" si="34"/>
        <v>695396.55783440336</v>
      </c>
      <c r="BG23" s="1">
        <f t="shared" si="34"/>
        <v>703191.52914969006</v>
      </c>
      <c r="BH23" s="1">
        <f t="shared" si="34"/>
        <v>711051.45855927083</v>
      </c>
      <c r="BI23" s="1">
        <f t="shared" si="34"/>
        <v>718976.88738059811</v>
      </c>
      <c r="BJ23" s="1">
        <f t="shared" si="34"/>
        <v>726968.36144210305</v>
      </c>
      <c r="BK23" s="1">
        <f t="shared" si="34"/>
        <v>735026.43112078728</v>
      </c>
      <c r="BL23" s="1">
        <f t="shared" si="34"/>
        <v>743151.65138012718</v>
      </c>
      <c r="BM23" s="1">
        <f t="shared" si="34"/>
        <v>751344.58180829487</v>
      </c>
      <c r="BN23" s="1">
        <f t="shared" si="34"/>
        <v>759605.78665669728</v>
      </c>
      <c r="BO23" s="1">
        <f t="shared" si="34"/>
        <v>767935.83487883641</v>
      </c>
      <c r="BP23"/>
      <c r="BQ23"/>
      <c r="BR23" s="1">
        <f t="shared" si="8"/>
        <v>583905.73275585636</v>
      </c>
      <c r="BS23" s="1">
        <f t="shared" ref="BS23:CC23" si="35">((BR23+($F$6+$D23)+(BR23)*($G$6/12)))</f>
        <v>589298.43764089537</v>
      </c>
      <c r="BT23" s="1">
        <f t="shared" si="35"/>
        <v>594727.09389183472</v>
      </c>
      <c r="BU23" s="1">
        <f t="shared" si="35"/>
        <v>600191.94118444691</v>
      </c>
      <c r="BV23" s="1">
        <f t="shared" si="35"/>
        <v>605693.22079234326</v>
      </c>
      <c r="BW23" s="1">
        <f t="shared" si="35"/>
        <v>611231.17559762555</v>
      </c>
      <c r="BX23" s="1">
        <f t="shared" si="35"/>
        <v>616806.05010160967</v>
      </c>
      <c r="BY23" s="1">
        <f t="shared" si="35"/>
        <v>622418.0904356204</v>
      </c>
      <c r="BZ23" s="1">
        <f t="shared" si="35"/>
        <v>628067.54437185789</v>
      </c>
      <c r="CA23" s="1">
        <f t="shared" si="35"/>
        <v>633754.66133433697</v>
      </c>
      <c r="CB23" s="1">
        <f t="shared" si="35"/>
        <v>639479.6924098992</v>
      </c>
      <c r="CC23" s="1">
        <f t="shared" si="35"/>
        <v>645242.89035929856</v>
      </c>
    </row>
    <row r="24" spans="1:81" ht="15" thickTop="1" thickBot="1" x14ac:dyDescent="0.3">
      <c r="A24" s="2" t="s">
        <v>0</v>
      </c>
      <c r="B24" s="2">
        <v>15</v>
      </c>
      <c r="C24" s="9"/>
      <c r="D24">
        <f t="shared" si="13"/>
        <v>0</v>
      </c>
      <c r="E24" s="10">
        <f t="shared" si="3"/>
        <v>370000</v>
      </c>
      <c r="F24" s="10">
        <f t="shared" si="4"/>
        <v>873479.88793300418</v>
      </c>
      <c r="G24" s="11">
        <f t="shared" si="5"/>
        <v>330000</v>
      </c>
      <c r="H24" s="11">
        <f t="shared" si="10"/>
        <v>717472.62106186314</v>
      </c>
      <c r="I24" s="3"/>
      <c r="BD24" s="1">
        <f t="shared" si="6"/>
        <v>776335.30016949342</v>
      </c>
      <c r="BE24" s="1">
        <f t="shared" ref="BE24:BO24" si="36">((BD24+($F$5+$D24)+(BD24)*($G$5/12)))</f>
        <v>784804.7610042392</v>
      </c>
      <c r="BF24" s="1">
        <f t="shared" si="36"/>
        <v>793344.80067927449</v>
      </c>
      <c r="BG24" s="1">
        <f t="shared" si="36"/>
        <v>801956.00735160173</v>
      </c>
      <c r="BH24" s="1">
        <f t="shared" si="36"/>
        <v>810638.97407953173</v>
      </c>
      <c r="BI24" s="1">
        <f t="shared" si="36"/>
        <v>819394.29886352783</v>
      </c>
      <c r="BJ24" s="1">
        <f t="shared" si="36"/>
        <v>828222.5846873906</v>
      </c>
      <c r="BK24" s="1">
        <f t="shared" si="36"/>
        <v>837124.43955978553</v>
      </c>
      <c r="BL24" s="1">
        <f t="shared" si="36"/>
        <v>846100.47655611706</v>
      </c>
      <c r="BM24" s="1">
        <f t="shared" si="36"/>
        <v>855151.31386075134</v>
      </c>
      <c r="BN24" s="1">
        <f t="shared" si="36"/>
        <v>864277.57480959094</v>
      </c>
      <c r="BO24" s="1">
        <f t="shared" si="36"/>
        <v>873479.88793300418</v>
      </c>
      <c r="BP24"/>
      <c r="BQ24"/>
      <c r="BR24" s="1">
        <f t="shared" si="8"/>
        <v>651044.50962836051</v>
      </c>
      <c r="BS24" s="1">
        <f t="shared" ref="BS24:CC24" si="37">((BR24+($F$6+$D24)+(BR24)*($G$6/12)))</f>
        <v>656884.80635921622</v>
      </c>
      <c r="BT24" s="1">
        <f t="shared" si="37"/>
        <v>662764.03840161103</v>
      </c>
      <c r="BU24" s="1">
        <f t="shared" si="37"/>
        <v>668682.46532428847</v>
      </c>
      <c r="BV24" s="1">
        <f t="shared" si="37"/>
        <v>674640.34842645039</v>
      </c>
      <c r="BW24" s="1">
        <f t="shared" si="37"/>
        <v>680637.95074929344</v>
      </c>
      <c r="BX24" s="1">
        <f t="shared" si="37"/>
        <v>686675.5370876221</v>
      </c>
      <c r="BY24" s="1">
        <f t="shared" si="37"/>
        <v>692753.37400153955</v>
      </c>
      <c r="BZ24" s="1">
        <f t="shared" si="37"/>
        <v>698871.72982821648</v>
      </c>
      <c r="CA24" s="1">
        <f t="shared" si="37"/>
        <v>705030.87469373795</v>
      </c>
      <c r="CB24" s="1">
        <f t="shared" si="37"/>
        <v>711231.08052502957</v>
      </c>
      <c r="CC24" s="1">
        <f t="shared" si="37"/>
        <v>717472.62106186314</v>
      </c>
    </row>
    <row r="25" spans="1:81" ht="15" thickTop="1" thickBot="1" x14ac:dyDescent="0.3">
      <c r="A25" s="2" t="s">
        <v>0</v>
      </c>
      <c r="B25" s="2">
        <v>16</v>
      </c>
      <c r="C25" s="9"/>
      <c r="D25">
        <f t="shared" si="13"/>
        <v>0</v>
      </c>
      <c r="E25" s="10">
        <f t="shared" si="3"/>
        <v>394000</v>
      </c>
      <c r="F25" s="10">
        <f t="shared" si="4"/>
        <v>990075.78253266099</v>
      </c>
      <c r="G25" s="11">
        <f t="shared" si="5"/>
        <v>348000</v>
      </c>
      <c r="H25" s="11">
        <f t="shared" si="10"/>
        <v>795697.38378957973</v>
      </c>
      <c r="I25" s="3"/>
      <c r="BD25" s="1">
        <f t="shared" si="6"/>
        <v>882758.88699911255</v>
      </c>
      <c r="BE25" s="1">
        <f t="shared" ref="BE25:BO25" si="38">((BD25+($F$5+$D25)+(BD25)*($G$5/12)))</f>
        <v>892115.21105743852</v>
      </c>
      <c r="BF25" s="1">
        <f t="shared" si="38"/>
        <v>901549.50448291714</v>
      </c>
      <c r="BG25" s="1">
        <f t="shared" si="38"/>
        <v>911062.41702027479</v>
      </c>
      <c r="BH25" s="1">
        <f t="shared" si="38"/>
        <v>920654.60382877709</v>
      </c>
      <c r="BI25" s="1">
        <f t="shared" si="38"/>
        <v>930326.72552735021</v>
      </c>
      <c r="BJ25" s="1">
        <f t="shared" si="38"/>
        <v>940079.44824007817</v>
      </c>
      <c r="BK25" s="1">
        <f t="shared" si="38"/>
        <v>949913.44364207878</v>
      </c>
      <c r="BL25" s="1">
        <f t="shared" si="38"/>
        <v>959829.38900576276</v>
      </c>
      <c r="BM25" s="1">
        <f t="shared" si="38"/>
        <v>969827.9672474775</v>
      </c>
      <c r="BN25" s="1">
        <f t="shared" si="38"/>
        <v>979909.86697453982</v>
      </c>
      <c r="BO25" s="1">
        <f t="shared" si="38"/>
        <v>990075.78253266099</v>
      </c>
      <c r="BP25"/>
      <c r="BQ25"/>
      <c r="BR25" s="1">
        <f t="shared" si="8"/>
        <v>723755.77186894219</v>
      </c>
      <c r="BS25" s="1">
        <f t="shared" ref="BS25:CC25" si="39">((BR25+($F$6+$D25)+(BR25)*($G$6/12)))</f>
        <v>730080.81034806848</v>
      </c>
      <c r="BT25" s="1">
        <f t="shared" si="39"/>
        <v>736448.01575038896</v>
      </c>
      <c r="BU25" s="1">
        <f t="shared" si="39"/>
        <v>742857.66918872495</v>
      </c>
      <c r="BV25" s="1">
        <f t="shared" si="39"/>
        <v>749310.05364998314</v>
      </c>
      <c r="BW25" s="1">
        <f t="shared" si="39"/>
        <v>755805.45400764968</v>
      </c>
      <c r="BX25" s="1">
        <f t="shared" si="39"/>
        <v>762344.15703436732</v>
      </c>
      <c r="BY25" s="1">
        <f t="shared" si="39"/>
        <v>768926.45141459641</v>
      </c>
      <c r="BZ25" s="1">
        <f t="shared" si="39"/>
        <v>775552.62775736034</v>
      </c>
      <c r="CA25" s="1">
        <f t="shared" si="39"/>
        <v>782222.97860907612</v>
      </c>
      <c r="CB25" s="1">
        <f t="shared" si="39"/>
        <v>788937.79846646998</v>
      </c>
      <c r="CC25" s="1">
        <f t="shared" si="39"/>
        <v>795697.38378957973</v>
      </c>
    </row>
    <row r="26" spans="1:81" ht="15" thickTop="1" thickBot="1" x14ac:dyDescent="0.3">
      <c r="A26" s="2" t="s">
        <v>0</v>
      </c>
      <c r="B26" s="2">
        <v>17</v>
      </c>
      <c r="C26" s="9"/>
      <c r="D26">
        <f t="shared" si="13"/>
        <v>0</v>
      </c>
      <c r="E26" s="10">
        <f t="shared" si="3"/>
        <v>418000</v>
      </c>
      <c r="F26" s="10">
        <f t="shared" si="4"/>
        <v>1118880.7909069099</v>
      </c>
      <c r="G26" s="11">
        <f t="shared" si="5"/>
        <v>366000</v>
      </c>
      <c r="H26" s="11">
        <f t="shared" si="10"/>
        <v>880414.76324383158</v>
      </c>
      <c r="I26" s="3"/>
      <c r="BD26" s="1">
        <f t="shared" si="6"/>
        <v>1000326.4140537665</v>
      </c>
      <c r="BE26" s="1">
        <f t="shared" ref="BE26:BO26" si="40">((BD26+($F$5+$D26)+(BD26)*($G$5/12)))</f>
        <v>1010662.4675042146</v>
      </c>
      <c r="BF26" s="1">
        <f t="shared" si="40"/>
        <v>1021084.6547334164</v>
      </c>
      <c r="BG26" s="1">
        <f t="shared" si="40"/>
        <v>1031593.6935228616</v>
      </c>
      <c r="BH26" s="1">
        <f t="shared" si="40"/>
        <v>1042190.3076355521</v>
      </c>
      <c r="BI26" s="1">
        <f t="shared" si="40"/>
        <v>1052875.2268658483</v>
      </c>
      <c r="BJ26" s="1">
        <f t="shared" si="40"/>
        <v>1063649.1870897303</v>
      </c>
      <c r="BK26" s="1">
        <f t="shared" si="40"/>
        <v>1074512.930315478</v>
      </c>
      <c r="BL26" s="1">
        <f t="shared" si="40"/>
        <v>1085467.2047347736</v>
      </c>
      <c r="BM26" s="1">
        <f t="shared" si="40"/>
        <v>1096512.7647742301</v>
      </c>
      <c r="BN26" s="1">
        <f t="shared" si="40"/>
        <v>1107650.3711473485</v>
      </c>
      <c r="BO26" s="1">
        <f t="shared" si="40"/>
        <v>1118880.7909069099</v>
      </c>
      <c r="BP26"/>
      <c r="BQ26"/>
      <c r="BR26" s="1">
        <f t="shared" si="8"/>
        <v>802502.03301484359</v>
      </c>
      <c r="BS26" s="1">
        <f t="shared" ref="BS26:CC26" si="41">((BR26+($F$6+$D26)+(BR26)*($G$6/12)))</f>
        <v>809352.04656827589</v>
      </c>
      <c r="BT26" s="1">
        <f t="shared" si="41"/>
        <v>816247.72687873105</v>
      </c>
      <c r="BU26" s="1">
        <f t="shared" si="41"/>
        <v>823189.37839125597</v>
      </c>
      <c r="BV26" s="1">
        <f t="shared" si="41"/>
        <v>830177.30758053099</v>
      </c>
      <c r="BW26" s="1">
        <f t="shared" si="41"/>
        <v>837211.82296440122</v>
      </c>
      <c r="BX26" s="1">
        <f t="shared" si="41"/>
        <v>844293.23511749727</v>
      </c>
      <c r="BY26" s="1">
        <f t="shared" si="41"/>
        <v>851421.85668494727</v>
      </c>
      <c r="BZ26" s="1">
        <f t="shared" si="41"/>
        <v>858598.00239618029</v>
      </c>
      <c r="CA26" s="1">
        <f t="shared" si="41"/>
        <v>865821.9890788215</v>
      </c>
      <c r="CB26" s="1">
        <f t="shared" si="41"/>
        <v>873094.13567268034</v>
      </c>
      <c r="CC26" s="1">
        <f t="shared" si="41"/>
        <v>880414.76324383158</v>
      </c>
    </row>
    <row r="27" spans="1:81" ht="15" thickTop="1" thickBot="1" x14ac:dyDescent="0.3">
      <c r="A27" s="2" t="s">
        <v>0</v>
      </c>
      <c r="B27" s="2">
        <v>18</v>
      </c>
      <c r="C27" s="9"/>
      <c r="D27">
        <f t="shared" si="13"/>
        <v>0</v>
      </c>
      <c r="E27" s="10">
        <f t="shared" si="3"/>
        <v>442000</v>
      </c>
      <c r="F27" s="10">
        <f t="shared" si="4"/>
        <v>1261173.3668098284</v>
      </c>
      <c r="G27" s="11">
        <f t="shared" si="5"/>
        <v>384000</v>
      </c>
      <c r="H27" s="11">
        <f t="shared" si="10"/>
        <v>972163.64341081097</v>
      </c>
      <c r="I27" s="3"/>
      <c r="BD27" s="1">
        <f t="shared" si="6"/>
        <v>1130204.7974978008</v>
      </c>
      <c r="BE27" s="1">
        <f t="shared" ref="BE27:BO27" si="42">((BD27+($F$5+$D27)+(BD27)*($G$5/12)))</f>
        <v>1141623.1708102825</v>
      </c>
      <c r="BF27" s="1">
        <f t="shared" si="42"/>
        <v>1153136.6972337016</v>
      </c>
      <c r="BG27" s="1">
        <f t="shared" si="42"/>
        <v>1164746.1697106492</v>
      </c>
      <c r="BH27" s="1">
        <f t="shared" si="42"/>
        <v>1176452.3877915712</v>
      </c>
      <c r="BI27" s="1">
        <f t="shared" si="42"/>
        <v>1188256.1576898342</v>
      </c>
      <c r="BJ27" s="1">
        <f t="shared" si="42"/>
        <v>1200158.2923372495</v>
      </c>
      <c r="BK27" s="1">
        <f t="shared" si="42"/>
        <v>1212159.61144006</v>
      </c>
      <c r="BL27" s="1">
        <f t="shared" si="42"/>
        <v>1224260.9415353937</v>
      </c>
      <c r="BM27" s="1">
        <f t="shared" si="42"/>
        <v>1236463.1160481886</v>
      </c>
      <c r="BN27" s="1">
        <f t="shared" si="42"/>
        <v>1248766.9753485902</v>
      </c>
      <c r="BO27" s="1">
        <f t="shared" si="42"/>
        <v>1261173.3668098284</v>
      </c>
      <c r="BP27"/>
      <c r="BQ27"/>
      <c r="BR27" s="1">
        <f t="shared" si="8"/>
        <v>887784.19499879051</v>
      </c>
      <c r="BS27" s="1">
        <f t="shared" ref="BS27:CC27" si="43">((BR27+($F$6+$D27)+(BR27)*($G$6/12)))</f>
        <v>895202.75629878242</v>
      </c>
      <c r="BT27" s="1">
        <f t="shared" si="43"/>
        <v>902670.77467410767</v>
      </c>
      <c r="BU27" s="1">
        <f t="shared" si="43"/>
        <v>910188.57983860176</v>
      </c>
      <c r="BV27" s="1">
        <f t="shared" si="43"/>
        <v>917756.50370419247</v>
      </c>
      <c r="BW27" s="1">
        <f t="shared" si="43"/>
        <v>925374.88039555377</v>
      </c>
      <c r="BX27" s="1">
        <f t="shared" si="43"/>
        <v>933044.04626485752</v>
      </c>
      <c r="BY27" s="1">
        <f t="shared" si="43"/>
        <v>940764.33990662324</v>
      </c>
      <c r="BZ27" s="1">
        <f t="shared" si="43"/>
        <v>948536.10217266739</v>
      </c>
      <c r="CA27" s="1">
        <f t="shared" si="43"/>
        <v>956359.67618715181</v>
      </c>
      <c r="CB27" s="1">
        <f t="shared" si="43"/>
        <v>964235.4073617328</v>
      </c>
      <c r="CC27" s="1">
        <f t="shared" si="43"/>
        <v>972163.64341081097</v>
      </c>
    </row>
    <row r="28" spans="1:81" ht="15" thickTop="1" thickBot="1" x14ac:dyDescent="0.3">
      <c r="A28" s="2" t="s">
        <v>0</v>
      </c>
      <c r="B28" s="2">
        <v>19</v>
      </c>
      <c r="C28" s="9">
        <v>0</v>
      </c>
      <c r="D28">
        <f t="shared" si="13"/>
        <v>0</v>
      </c>
      <c r="E28" s="10">
        <f t="shared" si="3"/>
        <v>466000</v>
      </c>
      <c r="F28" s="10">
        <f t="shared" si="4"/>
        <v>1254028.3537026956</v>
      </c>
      <c r="G28" s="11">
        <f t="shared" si="5"/>
        <v>402000</v>
      </c>
      <c r="H28" s="11">
        <f t="shared" si="10"/>
        <v>910153.53668530751</v>
      </c>
      <c r="I28" s="3">
        <f>-$I$5</f>
        <v>-150000</v>
      </c>
      <c r="J28" s="2" t="s">
        <v>2</v>
      </c>
      <c r="BD28" s="1">
        <f t="shared" si="6"/>
        <v>1123683.1448665771</v>
      </c>
      <c r="BE28" s="1">
        <f t="shared" ref="BE28:BO28" si="44">((BD28+($F$5+$D28)+(BD28)*($G$5/12)))</f>
        <v>1135047.1710737986</v>
      </c>
      <c r="BF28" s="1">
        <f t="shared" si="44"/>
        <v>1146505.8974994135</v>
      </c>
      <c r="BG28" s="1">
        <f t="shared" si="44"/>
        <v>1158060.1133119087</v>
      </c>
      <c r="BH28" s="1">
        <f t="shared" si="44"/>
        <v>1169710.6142561745</v>
      </c>
      <c r="BI28" s="1">
        <f t="shared" si="44"/>
        <v>1181458.2027083093</v>
      </c>
      <c r="BJ28" s="1">
        <f t="shared" si="44"/>
        <v>1193303.6877308786</v>
      </c>
      <c r="BK28" s="1">
        <f t="shared" si="44"/>
        <v>1205247.8851286359</v>
      </c>
      <c r="BL28" s="1">
        <f t="shared" si="44"/>
        <v>1217291.6175047078</v>
      </c>
      <c r="BM28" s="1">
        <f t="shared" si="44"/>
        <v>1229435.714317247</v>
      </c>
      <c r="BN28" s="1">
        <f t="shared" si="44"/>
        <v>1241681.0119365575</v>
      </c>
      <c r="BO28" s="1">
        <f t="shared" si="44"/>
        <v>1254028.3537026956</v>
      </c>
      <c r="BP28"/>
      <c r="BQ28"/>
      <c r="BR28" s="1">
        <f t="shared" si="8"/>
        <v>830144.73436688306</v>
      </c>
      <c r="BS28" s="1">
        <f t="shared" ref="BS28:CC28" si="45">((BR28+($F$6+$D28)+(BR28)*($G$6/12)))</f>
        <v>837179.03259599558</v>
      </c>
      <c r="BT28" s="1">
        <f t="shared" si="45"/>
        <v>844260.2261466356</v>
      </c>
      <c r="BU28" s="1">
        <f t="shared" si="45"/>
        <v>851388.62765427982</v>
      </c>
      <c r="BV28" s="1">
        <f t="shared" si="45"/>
        <v>858564.55183864164</v>
      </c>
      <c r="BW28" s="1">
        <f t="shared" si="45"/>
        <v>865788.31551756593</v>
      </c>
      <c r="BX28" s="1">
        <f t="shared" si="45"/>
        <v>873060.23762101633</v>
      </c>
      <c r="BY28" s="1">
        <f t="shared" si="45"/>
        <v>880380.63920515648</v>
      </c>
      <c r="BZ28" s="1">
        <f t="shared" si="45"/>
        <v>887749.84346652415</v>
      </c>
      <c r="CA28" s="1">
        <f t="shared" si="45"/>
        <v>895168.17575630103</v>
      </c>
      <c r="CB28" s="1">
        <f t="shared" si="45"/>
        <v>902635.96359467634</v>
      </c>
      <c r="CC28" s="1">
        <f t="shared" si="45"/>
        <v>910153.53668530751</v>
      </c>
    </row>
    <row r="29" spans="1:81" ht="15" thickTop="1" thickBot="1" x14ac:dyDescent="0.3">
      <c r="A29" s="2" t="s">
        <v>0</v>
      </c>
      <c r="B29" s="2">
        <v>20</v>
      </c>
      <c r="C29" s="9"/>
      <c r="D29">
        <f t="shared" si="13"/>
        <v>0</v>
      </c>
      <c r="E29" s="10">
        <f t="shared" si="3"/>
        <v>490000</v>
      </c>
      <c r="F29" s="10">
        <f t="shared" si="4"/>
        <v>1410472.6454631763</v>
      </c>
      <c r="G29" s="11">
        <f t="shared" si="5"/>
        <v>420000</v>
      </c>
      <c r="H29" s="11">
        <f t="shared" si="10"/>
        <v>1004370.7203809897</v>
      </c>
      <c r="I29" s="3"/>
      <c r="BD29" s="1">
        <f t="shared" si="6"/>
        <v>1266478.5899835513</v>
      </c>
      <c r="BE29" s="1">
        <f t="shared" ref="BE29:BO29" si="46">((BD29+($F$5+$D29)+(BD29)*($G$5/12)))</f>
        <v>1279032.5782334143</v>
      </c>
      <c r="BF29" s="1">
        <f t="shared" si="46"/>
        <v>1291691.1830520262</v>
      </c>
      <c r="BG29" s="1">
        <f t="shared" si="46"/>
        <v>1304455.2762441265</v>
      </c>
      <c r="BH29" s="1">
        <f t="shared" si="46"/>
        <v>1317325.7368794943</v>
      </c>
      <c r="BI29" s="1">
        <f t="shared" si="46"/>
        <v>1330303.4513534901</v>
      </c>
      <c r="BJ29" s="1">
        <f t="shared" si="46"/>
        <v>1343389.3134481024</v>
      </c>
      <c r="BK29" s="1">
        <f t="shared" si="46"/>
        <v>1356584.2243935033</v>
      </c>
      <c r="BL29" s="1">
        <f t="shared" si="46"/>
        <v>1369889.0929301158</v>
      </c>
      <c r="BM29" s="1">
        <f t="shared" si="46"/>
        <v>1383304.8353712</v>
      </c>
      <c r="BN29" s="1">
        <f t="shared" si="46"/>
        <v>1396832.3756659599</v>
      </c>
      <c r="BO29" s="1">
        <f t="shared" si="46"/>
        <v>1410472.6454631763</v>
      </c>
      <c r="BP29"/>
      <c r="BQ29"/>
      <c r="BR29" s="1">
        <f t="shared" si="8"/>
        <v>917721.22692987625</v>
      </c>
      <c r="BS29" s="1">
        <f t="shared" ref="BS29:CC29" si="47">((BR29+($F$6+$D29)+(BR29)*($G$6/12)))</f>
        <v>925339.36844274215</v>
      </c>
      <c r="BT29" s="1">
        <f t="shared" si="47"/>
        <v>933008.29756569373</v>
      </c>
      <c r="BU29" s="1">
        <f t="shared" si="47"/>
        <v>940728.35288279841</v>
      </c>
      <c r="BV29" s="1">
        <f t="shared" si="47"/>
        <v>948499.87523535045</v>
      </c>
      <c r="BW29" s="1">
        <f t="shared" si="47"/>
        <v>956323.2077369194</v>
      </c>
      <c r="BX29" s="1">
        <f t="shared" si="47"/>
        <v>964198.69578849885</v>
      </c>
      <c r="BY29" s="1">
        <f t="shared" si="47"/>
        <v>972126.68709375546</v>
      </c>
      <c r="BZ29" s="1">
        <f t="shared" si="47"/>
        <v>980107.53167438053</v>
      </c>
      <c r="CA29" s="1">
        <f t="shared" si="47"/>
        <v>988141.58188554307</v>
      </c>
      <c r="CB29" s="1">
        <f t="shared" si="47"/>
        <v>996229.19243144675</v>
      </c>
      <c r="CC29" s="1">
        <f t="shared" si="47"/>
        <v>1004370.7203809897</v>
      </c>
    </row>
    <row r="30" spans="1:81" ht="15" thickTop="1" thickBot="1" x14ac:dyDescent="0.3">
      <c r="A30" s="2" t="s">
        <v>0</v>
      </c>
      <c r="B30" s="2">
        <v>21</v>
      </c>
      <c r="C30" s="9"/>
      <c r="D30">
        <f t="shared" si="13"/>
        <v>0</v>
      </c>
      <c r="E30" s="10">
        <f t="shared" si="3"/>
        <v>514000</v>
      </c>
      <c r="F30" s="10">
        <f t="shared" si="4"/>
        <v>1418961.2177906085</v>
      </c>
      <c r="G30" s="11">
        <f t="shared" si="5"/>
        <v>438000</v>
      </c>
      <c r="H30" s="11">
        <f t="shared" si="10"/>
        <v>945033.78515972279</v>
      </c>
      <c r="I30" s="3">
        <f>-$I$5</f>
        <v>-150000</v>
      </c>
      <c r="J30" s="2" t="s">
        <v>3</v>
      </c>
      <c r="BD30" s="1">
        <f t="shared" si="6"/>
        <v>1274226.5841753695</v>
      </c>
      <c r="BE30" s="1">
        <f t="shared" ref="BE30:BO30" si="48">((BD30+($F$5+$D30)+(BD30)*($G$5/12)))</f>
        <v>1286845.1390434976</v>
      </c>
      <c r="BF30" s="1">
        <f t="shared" si="48"/>
        <v>1299568.8485355268</v>
      </c>
      <c r="BG30" s="1">
        <f t="shared" si="48"/>
        <v>1312398.5889399895</v>
      </c>
      <c r="BH30" s="1">
        <f t="shared" si="48"/>
        <v>1325335.2438478228</v>
      </c>
      <c r="BI30" s="1">
        <f t="shared" si="48"/>
        <v>1338379.7042132213</v>
      </c>
      <c r="BJ30" s="1">
        <f t="shared" si="48"/>
        <v>1351532.8684149981</v>
      </c>
      <c r="BK30" s="1">
        <f t="shared" si="48"/>
        <v>1364795.6423184564</v>
      </c>
      <c r="BL30" s="1">
        <f t="shared" si="48"/>
        <v>1378168.939337777</v>
      </c>
      <c r="BM30" s="1">
        <f t="shared" si="48"/>
        <v>1391653.680498925</v>
      </c>
      <c r="BN30" s="1">
        <f t="shared" si="48"/>
        <v>1405250.7945030828</v>
      </c>
      <c r="BO30" s="1">
        <f t="shared" si="48"/>
        <v>1418961.2177906085</v>
      </c>
      <c r="BP30"/>
      <c r="BQ30"/>
      <c r="BR30" s="1">
        <f t="shared" si="8"/>
        <v>862566.52518352959</v>
      </c>
      <c r="BS30" s="1">
        <f t="shared" ref="BS30:CC30" si="49">((BR30+($F$6+$D30)+(BR30)*($G$6/12)))</f>
        <v>869816.96868475317</v>
      </c>
      <c r="BT30" s="1">
        <f t="shared" si="49"/>
        <v>877115.7484759849</v>
      </c>
      <c r="BU30" s="1">
        <f t="shared" si="49"/>
        <v>884463.18679915811</v>
      </c>
      <c r="BV30" s="1">
        <f t="shared" si="49"/>
        <v>891859.60804448579</v>
      </c>
      <c r="BW30" s="1">
        <f t="shared" si="49"/>
        <v>899305.33876478241</v>
      </c>
      <c r="BX30" s="1">
        <f t="shared" si="49"/>
        <v>906800.70768988098</v>
      </c>
      <c r="BY30" s="1">
        <f t="shared" si="49"/>
        <v>914346.0457411469</v>
      </c>
      <c r="BZ30" s="1">
        <f t="shared" si="49"/>
        <v>921941.68604608788</v>
      </c>
      <c r="CA30" s="1">
        <f t="shared" si="49"/>
        <v>929587.96395306184</v>
      </c>
      <c r="CB30" s="1">
        <f t="shared" si="49"/>
        <v>937285.21704608225</v>
      </c>
      <c r="CC30" s="1">
        <f t="shared" si="49"/>
        <v>945033.78515972279</v>
      </c>
    </row>
    <row r="31" spans="1:81" ht="15" thickTop="1" thickBot="1" x14ac:dyDescent="0.3">
      <c r="A31" s="2" t="s">
        <v>0</v>
      </c>
      <c r="B31" s="2">
        <v>22</v>
      </c>
      <c r="C31" s="9"/>
      <c r="D31">
        <f t="shared" si="13"/>
        <v>0</v>
      </c>
      <c r="E31" s="10">
        <f t="shared" si="3"/>
        <v>538000</v>
      </c>
      <c r="F31" s="10">
        <f t="shared" si="4"/>
        <v>1592676.135671613</v>
      </c>
      <c r="G31" s="11">
        <f t="shared" si="5"/>
        <v>456000</v>
      </c>
      <c r="H31" s="11">
        <f t="shared" si="10"/>
        <v>1042146.0122761048</v>
      </c>
      <c r="I31" s="3"/>
      <c r="BD31" s="1">
        <f t="shared" si="6"/>
        <v>1432785.8946055302</v>
      </c>
      <c r="BE31" s="1">
        <f t="shared" ref="BE31:BO31" si="50">((BD31+($F$5+$D31)+(BD31)*($G$5/12)))</f>
        <v>1446725.7770605762</v>
      </c>
      <c r="BF31" s="1">
        <f t="shared" si="50"/>
        <v>1460781.8252027477</v>
      </c>
      <c r="BG31" s="1">
        <f t="shared" si="50"/>
        <v>1474955.0070794374</v>
      </c>
      <c r="BH31" s="1">
        <f t="shared" si="50"/>
        <v>1489246.2988050994</v>
      </c>
      <c r="BI31" s="1">
        <f t="shared" si="50"/>
        <v>1503656.6846284752</v>
      </c>
      <c r="BJ31" s="1">
        <f t="shared" si="50"/>
        <v>1518187.1570003792</v>
      </c>
      <c r="BK31" s="1">
        <f t="shared" si="50"/>
        <v>1532838.7166420489</v>
      </c>
      <c r="BL31" s="1">
        <f t="shared" si="50"/>
        <v>1547612.3726140659</v>
      </c>
      <c r="BM31" s="1">
        <f t="shared" si="50"/>
        <v>1562509.1423858497</v>
      </c>
      <c r="BN31" s="1">
        <f t="shared" si="50"/>
        <v>1577530.0519057319</v>
      </c>
      <c r="BO31" s="1">
        <f t="shared" si="50"/>
        <v>1592676.135671613</v>
      </c>
      <c r="BP31"/>
      <c r="BQ31"/>
      <c r="BR31" s="1">
        <f t="shared" si="8"/>
        <v>952834.01039412094</v>
      </c>
      <c r="BS31" s="1">
        <f t="shared" ref="BS31:CC31" si="51">((BR31+($F$6+$D31)+(BR31)*($G$6/12)))</f>
        <v>960686.23713008175</v>
      </c>
      <c r="BT31" s="1">
        <f t="shared" si="51"/>
        <v>968590.81204428233</v>
      </c>
      <c r="BU31" s="1">
        <f t="shared" si="51"/>
        <v>976548.08412457758</v>
      </c>
      <c r="BV31" s="1">
        <f t="shared" si="51"/>
        <v>984558.40468540811</v>
      </c>
      <c r="BW31" s="1">
        <f t="shared" si="51"/>
        <v>992622.12738331081</v>
      </c>
      <c r="BX31" s="1">
        <f t="shared" si="51"/>
        <v>1000739.6082325329</v>
      </c>
      <c r="BY31" s="1">
        <f t="shared" si="51"/>
        <v>1008911.2056207497</v>
      </c>
      <c r="BZ31" s="1">
        <f t="shared" si="51"/>
        <v>1017137.2803248881</v>
      </c>
      <c r="CA31" s="1">
        <f t="shared" si="51"/>
        <v>1025418.195527054</v>
      </c>
      <c r="CB31" s="1">
        <f t="shared" si="51"/>
        <v>1033754.3168305677</v>
      </c>
      <c r="CC31" s="1">
        <f t="shared" si="51"/>
        <v>1042146.0122761048</v>
      </c>
    </row>
    <row r="32" spans="1:81" ht="15" thickTop="1" thickBot="1" x14ac:dyDescent="0.3">
      <c r="A32" s="2" t="s">
        <v>0</v>
      </c>
      <c r="B32" s="2">
        <v>23</v>
      </c>
      <c r="C32" s="9"/>
      <c r="D32">
        <f t="shared" si="13"/>
        <v>0</v>
      </c>
      <c r="E32" s="10">
        <f t="shared" si="3"/>
        <v>562000</v>
      </c>
      <c r="F32" s="10">
        <f t="shared" si="4"/>
        <v>1620243.7943572805</v>
      </c>
      <c r="G32" s="11">
        <f t="shared" si="5"/>
        <v>474000</v>
      </c>
      <c r="H32" s="11">
        <f t="shared" si="10"/>
        <v>985944.40765164176</v>
      </c>
      <c r="I32" s="3">
        <f>-$I$5</f>
        <v>-150000</v>
      </c>
      <c r="J32" s="2" t="s">
        <v>4</v>
      </c>
      <c r="BD32" s="1">
        <f t="shared" si="6"/>
        <v>1457948.4368022098</v>
      </c>
      <c r="BE32" s="1">
        <f t="shared" ref="BE32:BO32" si="52">((BD32+($F$5+$D32)+(BD32)*($G$5/12)))</f>
        <v>1472098.0071088949</v>
      </c>
      <c r="BF32" s="1">
        <f t="shared" si="52"/>
        <v>1486365.490501469</v>
      </c>
      <c r="BG32" s="1">
        <f t="shared" si="52"/>
        <v>1500751.8695889811</v>
      </c>
      <c r="BH32" s="1">
        <f t="shared" si="52"/>
        <v>1515258.1351688893</v>
      </c>
      <c r="BI32" s="1">
        <f t="shared" si="52"/>
        <v>1529885.2862952966</v>
      </c>
      <c r="BJ32" s="1">
        <f t="shared" si="52"/>
        <v>1544634.3303477573</v>
      </c>
      <c r="BK32" s="1">
        <f t="shared" si="52"/>
        <v>1559506.2831006553</v>
      </c>
      <c r="BL32" s="1">
        <f t="shared" si="52"/>
        <v>1574502.1687931607</v>
      </c>
      <c r="BM32" s="1">
        <f t="shared" si="52"/>
        <v>1589623.0201997703</v>
      </c>
      <c r="BN32" s="1">
        <f t="shared" si="52"/>
        <v>1604869.8787014352</v>
      </c>
      <c r="BO32" s="1">
        <f t="shared" si="52"/>
        <v>1620243.7943572805</v>
      </c>
      <c r="BP32"/>
      <c r="BQ32"/>
      <c r="BR32" s="1">
        <f t="shared" si="8"/>
        <v>900593.65235794545</v>
      </c>
      <c r="BS32" s="1">
        <f t="shared" ref="BS32:CC32" si="53">((BR32+($F$6+$D32)+(BR32)*($G$6/12)))</f>
        <v>908097.61004033173</v>
      </c>
      <c r="BT32" s="1">
        <f t="shared" si="53"/>
        <v>915651.59410726721</v>
      </c>
      <c r="BU32" s="1">
        <f t="shared" si="53"/>
        <v>923255.93806798232</v>
      </c>
      <c r="BV32" s="1">
        <f t="shared" si="53"/>
        <v>930910.97765510215</v>
      </c>
      <c r="BW32" s="1">
        <f t="shared" si="53"/>
        <v>938617.05083946954</v>
      </c>
      <c r="BX32" s="1">
        <f t="shared" si="53"/>
        <v>946374.49784506601</v>
      </c>
      <c r="BY32" s="1">
        <f t="shared" si="53"/>
        <v>954183.66116403311</v>
      </c>
      <c r="BZ32" s="1">
        <f t="shared" si="53"/>
        <v>962044.8855717933</v>
      </c>
      <c r="CA32" s="1">
        <f t="shared" si="53"/>
        <v>969958.5181422719</v>
      </c>
      <c r="CB32" s="1">
        <f t="shared" si="53"/>
        <v>977924.90826322034</v>
      </c>
      <c r="CC32" s="1">
        <f t="shared" si="53"/>
        <v>985944.40765164176</v>
      </c>
    </row>
    <row r="33" spans="1:81" ht="15" thickTop="1" thickBot="1" x14ac:dyDescent="0.3">
      <c r="A33" s="2" t="s">
        <v>0</v>
      </c>
      <c r="B33" s="2">
        <v>24</v>
      </c>
      <c r="C33" s="9"/>
      <c r="D33">
        <f t="shared" si="13"/>
        <v>0</v>
      </c>
      <c r="E33" s="10">
        <f t="shared" si="3"/>
        <v>586000</v>
      </c>
      <c r="F33" s="10">
        <f t="shared" si="4"/>
        <v>1815035.628253069</v>
      </c>
      <c r="G33" s="11">
        <f t="shared" si="5"/>
        <v>492000</v>
      </c>
      <c r="H33" s="11">
        <f t="shared" si="10"/>
        <v>1086452.1962580408</v>
      </c>
      <c r="I33" s="3"/>
      <c r="BD33" s="1">
        <f t="shared" si="6"/>
        <v>1635745.8259769245</v>
      </c>
      <c r="BE33" s="1">
        <f t="shared" ref="BE33:BO33" si="54">((BD33+($F$5+$D33)+(BD33)*($G$5/12)))</f>
        <v>1651377.0411933989</v>
      </c>
      <c r="BF33" s="1">
        <f t="shared" si="54"/>
        <v>1667138.5165366773</v>
      </c>
      <c r="BG33" s="1">
        <f t="shared" si="54"/>
        <v>1683031.3375078163</v>
      </c>
      <c r="BH33" s="1">
        <f t="shared" si="54"/>
        <v>1699056.5986537146</v>
      </c>
      <c r="BI33" s="1">
        <f t="shared" si="54"/>
        <v>1715215.4036424956</v>
      </c>
      <c r="BJ33" s="1">
        <f t="shared" si="54"/>
        <v>1731508.8653395164</v>
      </c>
      <c r="BK33" s="1">
        <f t="shared" si="54"/>
        <v>1747938.1058840123</v>
      </c>
      <c r="BL33" s="1">
        <f t="shared" si="54"/>
        <v>1764504.2567663791</v>
      </c>
      <c r="BM33" s="1">
        <f t="shared" si="54"/>
        <v>1781208.458906099</v>
      </c>
      <c r="BN33" s="1">
        <f t="shared" si="54"/>
        <v>1798051.8627303164</v>
      </c>
      <c r="BO33" s="1">
        <f t="shared" si="54"/>
        <v>1815035.628253069</v>
      </c>
      <c r="BP33"/>
      <c r="BQ33"/>
      <c r="BR33" s="1">
        <f t="shared" si="8"/>
        <v>994017.37036931934</v>
      </c>
      <c r="BS33" s="1">
        <f t="shared" ref="BS33:CC33" si="55">((BR33+($F$6+$D33)+(BR33)*($G$6/12)))</f>
        <v>1002144.1528384482</v>
      </c>
      <c r="BT33" s="1">
        <f t="shared" si="55"/>
        <v>1010325.1138573712</v>
      </c>
      <c r="BU33" s="1">
        <f t="shared" si="55"/>
        <v>1018560.6146164202</v>
      </c>
      <c r="BV33" s="1">
        <f t="shared" si="55"/>
        <v>1026851.018713863</v>
      </c>
      <c r="BW33" s="1">
        <f t="shared" si="55"/>
        <v>1035196.6921719554</v>
      </c>
      <c r="BX33" s="1">
        <f t="shared" si="55"/>
        <v>1043598.0034531017</v>
      </c>
      <c r="BY33" s="1">
        <f t="shared" si="55"/>
        <v>1052055.3234761225</v>
      </c>
      <c r="BZ33" s="1">
        <f t="shared" si="55"/>
        <v>1060569.0256326299</v>
      </c>
      <c r="CA33" s="1">
        <f t="shared" si="55"/>
        <v>1069139.485803514</v>
      </c>
      <c r="CB33" s="1">
        <f t="shared" si="55"/>
        <v>1077767.0823755374</v>
      </c>
      <c r="CC33" s="1">
        <f t="shared" si="55"/>
        <v>1086452.1962580408</v>
      </c>
    </row>
    <row r="34" spans="1:81" ht="15" thickTop="1" thickBot="1" x14ac:dyDescent="0.3">
      <c r="A34" s="2" t="s">
        <v>0</v>
      </c>
      <c r="B34" s="2">
        <v>25</v>
      </c>
      <c r="C34" s="9"/>
      <c r="D34">
        <f t="shared" si="13"/>
        <v>0</v>
      </c>
      <c r="E34" s="10">
        <f t="shared" si="3"/>
        <v>610000</v>
      </c>
      <c r="F34" s="10">
        <f t="shared" si="4"/>
        <v>1865887.2314816315</v>
      </c>
      <c r="G34" s="11">
        <f t="shared" si="5"/>
        <v>510000</v>
      </c>
      <c r="H34" s="11">
        <f t="shared" si="10"/>
        <v>1033927.9830526018</v>
      </c>
      <c r="I34" s="3">
        <f>-$I$5</f>
        <v>-150000</v>
      </c>
      <c r="J34" s="2" t="s">
        <v>5</v>
      </c>
      <c r="BD34" s="1">
        <f t="shared" si="6"/>
        <v>1682160.9251551779</v>
      </c>
      <c r="BE34" s="1">
        <f t="shared" ref="BE34:BO34" si="56">((BD34+($F$5+$D34)+(BD34)*($G$5/12)))</f>
        <v>1698178.9328648045</v>
      </c>
      <c r="BF34" s="1">
        <f t="shared" si="56"/>
        <v>1714330.4239720113</v>
      </c>
      <c r="BG34" s="1">
        <f t="shared" si="56"/>
        <v>1730616.5108384448</v>
      </c>
      <c r="BH34" s="1">
        <f t="shared" si="56"/>
        <v>1747038.3150954319</v>
      </c>
      <c r="BI34" s="1">
        <f t="shared" si="56"/>
        <v>1763596.9677212271</v>
      </c>
      <c r="BJ34" s="1">
        <f t="shared" si="56"/>
        <v>1780293.609118904</v>
      </c>
      <c r="BK34" s="1">
        <f t="shared" si="56"/>
        <v>1797129.3891948948</v>
      </c>
      <c r="BL34" s="1">
        <f t="shared" si="56"/>
        <v>1814105.4674381856</v>
      </c>
      <c r="BM34" s="1">
        <f t="shared" si="56"/>
        <v>1831223.0130001705</v>
      </c>
      <c r="BN34" s="1">
        <f t="shared" si="56"/>
        <v>1848483.2047751718</v>
      </c>
      <c r="BO34" s="1">
        <f t="shared" si="56"/>
        <v>1865887.2314816315</v>
      </c>
      <c r="BP34"/>
      <c r="BQ34"/>
      <c r="BR34" s="1">
        <f t="shared" si="8"/>
        <v>945195.21089976118</v>
      </c>
      <c r="BS34" s="1">
        <f t="shared" ref="BS34:CC34" si="57">((BR34+($F$6+$D34)+(BR34)*($G$6/12)))</f>
        <v>952996.51230575959</v>
      </c>
      <c r="BT34" s="1">
        <f t="shared" si="57"/>
        <v>960849.82238779799</v>
      </c>
      <c r="BU34" s="1">
        <f t="shared" si="57"/>
        <v>968755.48787038331</v>
      </c>
      <c r="BV34" s="1">
        <f t="shared" si="57"/>
        <v>976713.85778951924</v>
      </c>
      <c r="BW34" s="1">
        <f t="shared" si="57"/>
        <v>984725.28350811603</v>
      </c>
      <c r="BX34" s="1">
        <f t="shared" si="57"/>
        <v>992790.11873150349</v>
      </c>
      <c r="BY34" s="1">
        <f t="shared" si="57"/>
        <v>1000908.7195230469</v>
      </c>
      <c r="BZ34" s="1">
        <f t="shared" si="57"/>
        <v>1009081.4443198672</v>
      </c>
      <c r="CA34" s="1">
        <f t="shared" si="57"/>
        <v>1017308.6539486663</v>
      </c>
      <c r="CB34" s="1">
        <f t="shared" si="57"/>
        <v>1025590.7116416574</v>
      </c>
      <c r="CC34" s="1">
        <f t="shared" si="57"/>
        <v>1033927.9830526018</v>
      </c>
    </row>
    <row r="35" spans="1:81" ht="15" thickTop="1" thickBot="1" x14ac:dyDescent="0.3">
      <c r="A35" s="2" t="s">
        <v>0</v>
      </c>
      <c r="B35" s="2">
        <v>26</v>
      </c>
      <c r="C35" s="9"/>
      <c r="D35">
        <f t="shared" si="13"/>
        <v>0</v>
      </c>
      <c r="E35" s="10">
        <f t="shared" si="3"/>
        <v>634000</v>
      </c>
      <c r="F35" s="10">
        <f t="shared" si="4"/>
        <v>2086401.1431755344</v>
      </c>
      <c r="G35" s="11">
        <f t="shared" si="5"/>
        <v>528000</v>
      </c>
      <c r="H35" s="11">
        <f t="shared" si="10"/>
        <v>1138418.3847521422</v>
      </c>
      <c r="I35" s="3"/>
      <c r="BD35" s="1">
        <f t="shared" si="6"/>
        <v>1883436.2917439784</v>
      </c>
      <c r="BE35" s="1">
        <f t="shared" ref="BE35:BO35" si="58">((BD35+($F$5+$D35)+(BD35)*($G$5/12)))</f>
        <v>1901131.5941751783</v>
      </c>
      <c r="BF35" s="1">
        <f t="shared" si="58"/>
        <v>1918974.3574599714</v>
      </c>
      <c r="BG35" s="1">
        <f t="shared" si="58"/>
        <v>1936965.8104388046</v>
      </c>
      <c r="BH35" s="1">
        <f t="shared" si="58"/>
        <v>1955107.1921924613</v>
      </c>
      <c r="BI35" s="1">
        <f t="shared" si="58"/>
        <v>1973399.7521273985</v>
      </c>
      <c r="BJ35" s="1">
        <f t="shared" si="58"/>
        <v>1991844.7500617935</v>
      </c>
      <c r="BK35" s="1">
        <f t="shared" si="58"/>
        <v>2010443.4563123083</v>
      </c>
      <c r="BL35" s="1">
        <f t="shared" si="58"/>
        <v>2029197.1517815776</v>
      </c>
      <c r="BM35" s="1">
        <f t="shared" si="58"/>
        <v>2048107.1280464241</v>
      </c>
      <c r="BN35" s="1">
        <f t="shared" si="58"/>
        <v>2067174.687446811</v>
      </c>
      <c r="BO35" s="1">
        <f t="shared" si="58"/>
        <v>2086401.1431755344</v>
      </c>
      <c r="BP35"/>
      <c r="BQ35"/>
      <c r="BR35" s="1">
        <f t="shared" si="8"/>
        <v>1042320.8362729525</v>
      </c>
      <c r="BS35" s="1">
        <f t="shared" ref="BS35:CC35" si="59">((BR35+($F$6+$D35)+(BR35)*($G$6/12)))</f>
        <v>1050769.6418481055</v>
      </c>
      <c r="BT35" s="1">
        <f t="shared" si="59"/>
        <v>1059274.7727937596</v>
      </c>
      <c r="BU35" s="1">
        <f t="shared" si="59"/>
        <v>1067836.6046123847</v>
      </c>
      <c r="BV35" s="1">
        <f t="shared" si="59"/>
        <v>1076455.5153098006</v>
      </c>
      <c r="BW35" s="1">
        <f t="shared" si="59"/>
        <v>1085131.885411866</v>
      </c>
      <c r="BX35" s="1">
        <f t="shared" si="59"/>
        <v>1093866.0979812786</v>
      </c>
      <c r="BY35" s="1">
        <f t="shared" si="59"/>
        <v>1102658.538634487</v>
      </c>
      <c r="BZ35" s="1">
        <f t="shared" si="59"/>
        <v>1111509.5955587169</v>
      </c>
      <c r="CA35" s="1">
        <f t="shared" si="59"/>
        <v>1120419.6595291083</v>
      </c>
      <c r="CB35" s="1">
        <f t="shared" si="59"/>
        <v>1129389.123925969</v>
      </c>
      <c r="CC35" s="1">
        <f t="shared" si="59"/>
        <v>1138418.3847521422</v>
      </c>
    </row>
    <row r="36" spans="1:81" ht="15" thickTop="1" thickBot="1" x14ac:dyDescent="0.3">
      <c r="A36" s="2" t="s">
        <v>0</v>
      </c>
      <c r="B36" s="2">
        <v>27</v>
      </c>
      <c r="C36" s="9"/>
      <c r="D36">
        <f t="shared" si="13"/>
        <v>0</v>
      </c>
      <c r="E36" s="10">
        <f t="shared" si="3"/>
        <v>658000</v>
      </c>
      <c r="F36" s="10">
        <f t="shared" si="4"/>
        <v>2165668.2618694156</v>
      </c>
      <c r="G36" s="11">
        <f t="shared" si="5"/>
        <v>546000</v>
      </c>
      <c r="H36" s="11">
        <f t="shared" si="10"/>
        <v>1090207.3395623798</v>
      </c>
      <c r="I36" s="3">
        <f>-$I$5</f>
        <v>-150000</v>
      </c>
      <c r="J36" s="2" t="s">
        <v>6</v>
      </c>
      <c r="BD36" s="1">
        <f t="shared" si="6"/>
        <v>1955787.8193686637</v>
      </c>
      <c r="BE36" s="1">
        <f t="shared" ref="BE36:BO36" si="60">((BD36+($F$5+$D36)+(BD36)*($G$5/12)))</f>
        <v>1974086.0511967358</v>
      </c>
      <c r="BF36" s="1">
        <f t="shared" si="60"/>
        <v>1992536.7682900419</v>
      </c>
      <c r="BG36" s="1">
        <f t="shared" si="60"/>
        <v>2011141.2413591256</v>
      </c>
      <c r="BH36" s="1">
        <f t="shared" si="60"/>
        <v>2029900.751703785</v>
      </c>
      <c r="BI36" s="1">
        <f t="shared" si="60"/>
        <v>2048816.5913013166</v>
      </c>
      <c r="BJ36" s="1">
        <f t="shared" si="60"/>
        <v>2067890.0628954943</v>
      </c>
      <c r="BK36" s="1">
        <f t="shared" si="60"/>
        <v>2087122.48008629</v>
      </c>
      <c r="BL36" s="1">
        <f t="shared" si="60"/>
        <v>2106515.1674203426</v>
      </c>
      <c r="BM36" s="1">
        <f t="shared" si="60"/>
        <v>2126069.4604821787</v>
      </c>
      <c r="BN36" s="1">
        <f t="shared" si="60"/>
        <v>2145786.7059861971</v>
      </c>
      <c r="BO36" s="1">
        <f t="shared" si="60"/>
        <v>2165668.2618694156</v>
      </c>
      <c r="BP36"/>
      <c r="BQ36"/>
      <c r="BR36" s="1">
        <f t="shared" si="8"/>
        <v>997507.84065048979</v>
      </c>
      <c r="BS36" s="1">
        <f t="shared" ref="BS36:CC36" si="61">((BR36+($F$6+$D36)+(BR36)*($G$6/12)))</f>
        <v>1005657.892921493</v>
      </c>
      <c r="BT36" s="1">
        <f t="shared" si="61"/>
        <v>1013862.278874303</v>
      </c>
      <c r="BU36" s="1">
        <f t="shared" si="61"/>
        <v>1022121.3607334651</v>
      </c>
      <c r="BV36" s="1">
        <f t="shared" si="61"/>
        <v>1030435.5031383549</v>
      </c>
      <c r="BW36" s="1">
        <f t="shared" si="61"/>
        <v>1038805.0731592772</v>
      </c>
      <c r="BX36" s="1">
        <f t="shared" si="61"/>
        <v>1047230.4403136724</v>
      </c>
      <c r="BY36" s="1">
        <f t="shared" si="61"/>
        <v>1055711.9765824303</v>
      </c>
      <c r="BZ36" s="1">
        <f t="shared" si="61"/>
        <v>1064250.0564263132</v>
      </c>
      <c r="CA36" s="1">
        <f t="shared" si="61"/>
        <v>1072845.0568024886</v>
      </c>
      <c r="CB36" s="1">
        <f t="shared" si="61"/>
        <v>1081497.3571811719</v>
      </c>
      <c r="CC36" s="1">
        <f t="shared" si="61"/>
        <v>1090207.3395623798</v>
      </c>
    </row>
    <row r="37" spans="1:81" ht="15" thickTop="1" thickBot="1" x14ac:dyDescent="0.3">
      <c r="A37" s="2" t="s">
        <v>0</v>
      </c>
      <c r="B37" s="2">
        <v>28</v>
      </c>
      <c r="C37" s="9"/>
      <c r="D37">
        <f t="shared" si="13"/>
        <v>0</v>
      </c>
      <c r="E37" s="10">
        <f t="shared" si="3"/>
        <v>682000</v>
      </c>
      <c r="F37" s="10">
        <f t="shared" si="4"/>
        <v>2417573.1648159362</v>
      </c>
      <c r="G37" s="11">
        <f t="shared" si="5"/>
        <v>564000</v>
      </c>
      <c r="H37" s="11">
        <f t="shared" si="10"/>
        <v>1199368.9000956756</v>
      </c>
      <c r="I37" s="3"/>
      <c r="BD37" s="1">
        <f t="shared" si="6"/>
        <v>2185715.4973849943</v>
      </c>
      <c r="BE37" s="1">
        <f t="shared" ref="BE37:BO37" si="62">((BD37+($F$5+$D37)+(BD37)*($G$5/12)))</f>
        <v>2205929.7931965361</v>
      </c>
      <c r="BF37" s="1">
        <f t="shared" si="62"/>
        <v>2226312.541473174</v>
      </c>
      <c r="BG37" s="1">
        <f t="shared" si="62"/>
        <v>2246865.1459854506</v>
      </c>
      <c r="BH37" s="1">
        <f t="shared" si="62"/>
        <v>2267589.0222019958</v>
      </c>
      <c r="BI37" s="1">
        <f t="shared" si="62"/>
        <v>2288485.5973870126</v>
      </c>
      <c r="BJ37" s="1">
        <f t="shared" si="62"/>
        <v>2309556.3106985711</v>
      </c>
      <c r="BK37" s="1">
        <f t="shared" si="62"/>
        <v>2330802.613287726</v>
      </c>
      <c r="BL37" s="1">
        <f t="shared" si="62"/>
        <v>2352225.9683984569</v>
      </c>
      <c r="BM37" s="1">
        <f t="shared" si="62"/>
        <v>2373827.8514684439</v>
      </c>
      <c r="BN37" s="1">
        <f t="shared" si="62"/>
        <v>2395609.7502306807</v>
      </c>
      <c r="BO37" s="1">
        <f t="shared" si="62"/>
        <v>2417573.1648159362</v>
      </c>
      <c r="BP37"/>
      <c r="BQ37"/>
      <c r="BR37" s="1">
        <f t="shared" si="8"/>
        <v>1098975.3884927956</v>
      </c>
      <c r="BS37" s="1">
        <f t="shared" ref="BS37:CC37" si="63">((BR37+($F$6+$D37)+(BR37)*($G$6/12)))</f>
        <v>1107801.8910827476</v>
      </c>
      <c r="BT37" s="1">
        <f t="shared" si="63"/>
        <v>1116687.2370232993</v>
      </c>
      <c r="BU37" s="1">
        <f t="shared" si="63"/>
        <v>1125631.8186034546</v>
      </c>
      <c r="BV37" s="1">
        <f t="shared" si="63"/>
        <v>1134636.0307274777</v>
      </c>
      <c r="BW37" s="1">
        <f t="shared" si="63"/>
        <v>1143700.2709323275</v>
      </c>
      <c r="BX37" s="1">
        <f t="shared" si="63"/>
        <v>1152824.9394052096</v>
      </c>
      <c r="BY37" s="1">
        <f t="shared" si="63"/>
        <v>1162010.4390012443</v>
      </c>
      <c r="BZ37" s="1">
        <f t="shared" si="63"/>
        <v>1171257.1752612526</v>
      </c>
      <c r="CA37" s="1">
        <f t="shared" si="63"/>
        <v>1180565.5564296609</v>
      </c>
      <c r="CB37" s="1">
        <f t="shared" si="63"/>
        <v>1189935.9934725254</v>
      </c>
      <c r="CC37" s="1">
        <f t="shared" si="63"/>
        <v>1199368.9000956756</v>
      </c>
    </row>
    <row r="38" spans="1:81" ht="15" thickTop="1" thickBot="1" x14ac:dyDescent="0.3">
      <c r="A38" s="2" t="s">
        <v>0</v>
      </c>
      <c r="B38" s="2">
        <v>29</v>
      </c>
      <c r="C38" s="9"/>
      <c r="D38">
        <f t="shared" si="13"/>
        <v>0</v>
      </c>
      <c r="E38" s="10">
        <f t="shared" si="3"/>
        <v>706000</v>
      </c>
      <c r="F38" s="10">
        <f t="shared" si="4"/>
        <v>2531518.3217465198</v>
      </c>
      <c r="G38" s="11">
        <f t="shared" si="5"/>
        <v>582000</v>
      </c>
      <c r="H38" s="11">
        <f t="shared" si="10"/>
        <v>1156216.7176190899</v>
      </c>
      <c r="I38" s="3">
        <f>-$I$5</f>
        <v>-150000</v>
      </c>
      <c r="J38" s="2" t="s">
        <v>8</v>
      </c>
      <c r="BD38" s="1">
        <f t="shared" si="6"/>
        <v>2289719.6078560692</v>
      </c>
      <c r="BE38" s="1">
        <f t="shared" ref="BE38:BO38" si="64">((BD38+($F$5+$D38)+(BD38)*($G$5/12)))</f>
        <v>2310800.6045882031</v>
      </c>
      <c r="BF38" s="1">
        <f t="shared" si="64"/>
        <v>2332057.276293105</v>
      </c>
      <c r="BG38" s="1">
        <f t="shared" si="64"/>
        <v>2353491.0869288808</v>
      </c>
      <c r="BH38" s="1">
        <f t="shared" si="64"/>
        <v>2375103.512653288</v>
      </c>
      <c r="BI38" s="1">
        <f t="shared" si="64"/>
        <v>2396896.0419253986</v>
      </c>
      <c r="BJ38" s="1">
        <f t="shared" si="64"/>
        <v>2418870.1756081101</v>
      </c>
      <c r="BK38" s="1">
        <f t="shared" si="64"/>
        <v>2441027.4270715113</v>
      </c>
      <c r="BL38" s="1">
        <f t="shared" si="64"/>
        <v>2463369.3222971074</v>
      </c>
      <c r="BM38" s="1">
        <f t="shared" si="64"/>
        <v>2485897.3999829167</v>
      </c>
      <c r="BN38" s="1">
        <f t="shared" si="64"/>
        <v>2508613.2116494412</v>
      </c>
      <c r="BO38" s="1">
        <f t="shared" si="64"/>
        <v>2531518.3217465198</v>
      </c>
      <c r="BP38"/>
      <c r="BQ38"/>
      <c r="BR38" s="1">
        <f t="shared" si="8"/>
        <v>1058864.69276298</v>
      </c>
      <c r="BS38" s="1">
        <f t="shared" ref="BS38:CC38" si="65">((BR38+($F$6+$D38)+(BR38)*($G$6/12)))</f>
        <v>1067423.7907147333</v>
      </c>
      <c r="BT38" s="1">
        <f t="shared" si="65"/>
        <v>1076039.9493194981</v>
      </c>
      <c r="BU38" s="1">
        <f t="shared" si="65"/>
        <v>1084713.5489816281</v>
      </c>
      <c r="BV38" s="1">
        <f t="shared" si="65"/>
        <v>1093444.9726415058</v>
      </c>
      <c r="BW38" s="1">
        <f t="shared" si="65"/>
        <v>1102234.6057924491</v>
      </c>
      <c r="BX38" s="1">
        <f t="shared" si="65"/>
        <v>1111082.836497732</v>
      </c>
      <c r="BY38" s="1">
        <f t="shared" si="65"/>
        <v>1119990.0554077169</v>
      </c>
      <c r="BZ38" s="1">
        <f t="shared" si="65"/>
        <v>1128956.6557771016</v>
      </c>
      <c r="CA38" s="1">
        <f t="shared" si="65"/>
        <v>1137983.0334822824</v>
      </c>
      <c r="CB38" s="1">
        <f t="shared" si="65"/>
        <v>1147069.5870388311</v>
      </c>
      <c r="CC38" s="1">
        <f t="shared" si="65"/>
        <v>1156216.7176190899</v>
      </c>
    </row>
    <row r="39" spans="1:81" ht="15" thickTop="1" thickBot="1" x14ac:dyDescent="0.3">
      <c r="A39" s="2" t="s">
        <v>0</v>
      </c>
      <c r="B39" s="2">
        <v>30</v>
      </c>
      <c r="C39" s="9"/>
      <c r="D39">
        <f t="shared" si="13"/>
        <v>0</v>
      </c>
      <c r="E39" s="10">
        <f t="shared" si="3"/>
        <v>730000</v>
      </c>
      <c r="F39" s="10">
        <f t="shared" si="4"/>
        <v>2821732.5066863541</v>
      </c>
      <c r="G39" s="11">
        <f t="shared" si="5"/>
        <v>600000</v>
      </c>
      <c r="H39" s="11">
        <f t="shared" si="10"/>
        <v>1270857.0239757628</v>
      </c>
      <c r="I39" s="3"/>
      <c r="BD39" s="1">
        <f t="shared" si="6"/>
        <v>2554614.307761074</v>
      </c>
      <c r="BE39" s="1">
        <f t="shared" ref="BE39:BO39" si="66">((BD39+($F$5+$D39)+(BD39)*($G$5/12)))</f>
        <v>2577902.7603257499</v>
      </c>
      <c r="BF39" s="1">
        <f t="shared" si="66"/>
        <v>2601385.2833284643</v>
      </c>
      <c r="BG39" s="1">
        <f t="shared" si="66"/>
        <v>2625063.4940228681</v>
      </c>
      <c r="BH39" s="1">
        <f t="shared" si="66"/>
        <v>2648939.0231397254</v>
      </c>
      <c r="BI39" s="1">
        <f t="shared" si="66"/>
        <v>2673013.5149992229</v>
      </c>
      <c r="BJ39" s="1">
        <f t="shared" si="66"/>
        <v>2697288.6276242165</v>
      </c>
      <c r="BK39" s="1">
        <f t="shared" si="66"/>
        <v>2721766.0328544183</v>
      </c>
      <c r="BL39" s="1">
        <f t="shared" si="66"/>
        <v>2746447.4164615385</v>
      </c>
      <c r="BM39" s="1">
        <f t="shared" si="66"/>
        <v>2771334.4782653847</v>
      </c>
      <c r="BN39" s="1">
        <f t="shared" si="66"/>
        <v>2796428.9322509295</v>
      </c>
      <c r="BO39" s="1">
        <f t="shared" si="66"/>
        <v>2821732.5066863541</v>
      </c>
      <c r="BP39"/>
      <c r="BQ39"/>
      <c r="BR39" s="1">
        <f t="shared" si="8"/>
        <v>1165424.8290698838</v>
      </c>
      <c r="BS39" s="1">
        <f t="shared" ref="BS39:CC39" si="67">((BR39+($F$6+$D39)+(BR39)*($G$6/12)))</f>
        <v>1174694.3279303496</v>
      </c>
      <c r="BT39" s="1">
        <f t="shared" si="67"/>
        <v>1184025.6234498853</v>
      </c>
      <c r="BU39" s="1">
        <f t="shared" si="67"/>
        <v>1193419.1276062177</v>
      </c>
      <c r="BV39" s="1">
        <f t="shared" si="67"/>
        <v>1202875.2551235924</v>
      </c>
      <c r="BW39" s="1">
        <f t="shared" si="67"/>
        <v>1212394.4234910831</v>
      </c>
      <c r="BX39" s="1">
        <f t="shared" si="67"/>
        <v>1221977.0529810237</v>
      </c>
      <c r="BY39" s="1">
        <f t="shared" si="67"/>
        <v>1231623.5666675637</v>
      </c>
      <c r="BZ39" s="1">
        <f t="shared" si="67"/>
        <v>1241334.3904453474</v>
      </c>
      <c r="CA39" s="1">
        <f t="shared" si="67"/>
        <v>1251109.9530483163</v>
      </c>
      <c r="CB39" s="1">
        <f t="shared" si="67"/>
        <v>1260950.6860686385</v>
      </c>
      <c r="CC39" s="1">
        <f t="shared" si="67"/>
        <v>1270857.0239757628</v>
      </c>
    </row>
    <row r="40" spans="1:81" ht="15" thickTop="1" thickBot="1" x14ac:dyDescent="0.3">
      <c r="A40" s="2" t="s">
        <v>0</v>
      </c>
      <c r="B40" s="2">
        <v>31</v>
      </c>
      <c r="C40" s="9"/>
      <c r="D40">
        <f t="shared" si="13"/>
        <v>0</v>
      </c>
      <c r="E40" s="10">
        <f t="shared" si="3"/>
        <v>754000</v>
      </c>
      <c r="F40" s="10">
        <f t="shared" si="4"/>
        <v>2977998.4280392448</v>
      </c>
      <c r="G40" s="11">
        <f t="shared" si="5"/>
        <v>618000</v>
      </c>
      <c r="H40" s="11">
        <f t="shared" si="10"/>
        <v>1233638.3205238185</v>
      </c>
      <c r="I40" s="3">
        <f>-$I$5</f>
        <v>-150000</v>
      </c>
      <c r="J40" s="2" t="s">
        <v>9</v>
      </c>
      <c r="BD40" s="1">
        <f t="shared" si="6"/>
        <v>2697246.9442420737</v>
      </c>
      <c r="BE40" s="1">
        <f t="shared" ref="BE40:BO40" si="68">((BD40+($F$5+$D40)+(BD40)*($G$5/12)))</f>
        <v>2721724.0021107579</v>
      </c>
      <c r="BF40" s="1">
        <f t="shared" si="68"/>
        <v>2746405.035461681</v>
      </c>
      <c r="BG40" s="1">
        <f t="shared" si="68"/>
        <v>2771291.7440905282</v>
      </c>
      <c r="BH40" s="1">
        <f t="shared" si="68"/>
        <v>2796385.8419579491</v>
      </c>
      <c r="BI40" s="1">
        <f t="shared" si="68"/>
        <v>2821689.0573075986</v>
      </c>
      <c r="BJ40" s="1">
        <f t="shared" si="68"/>
        <v>2847203.132785162</v>
      </c>
      <c r="BK40" s="1">
        <f t="shared" si="68"/>
        <v>2872929.8255583718</v>
      </c>
      <c r="BL40" s="1">
        <f t="shared" si="68"/>
        <v>2898870.9074380249</v>
      </c>
      <c r="BM40" s="1">
        <f t="shared" si="68"/>
        <v>2925028.1650000084</v>
      </c>
      <c r="BN40" s="1">
        <f t="shared" si="68"/>
        <v>2951403.3997083418</v>
      </c>
      <c r="BO40" s="1">
        <f t="shared" si="68"/>
        <v>2977998.4280392448</v>
      </c>
      <c r="BP40"/>
      <c r="BQ40"/>
      <c r="BR40" s="1">
        <f t="shared" si="8"/>
        <v>1130829.4041356011</v>
      </c>
      <c r="BS40" s="1">
        <f t="shared" ref="BS40:CC40" si="69">((BR40+($F$6+$D40)+(BR40)*($G$6/12)))</f>
        <v>1139868.2668298385</v>
      </c>
      <c r="BT40" s="1">
        <f t="shared" si="69"/>
        <v>1148967.3886087041</v>
      </c>
      <c r="BU40" s="1">
        <f t="shared" si="69"/>
        <v>1158127.1711994288</v>
      </c>
      <c r="BV40" s="1">
        <f t="shared" si="69"/>
        <v>1167348.0190074251</v>
      </c>
      <c r="BW40" s="1">
        <f t="shared" si="69"/>
        <v>1176630.3391341413</v>
      </c>
      <c r="BX40" s="1">
        <f t="shared" si="69"/>
        <v>1185974.5413950356</v>
      </c>
      <c r="BY40" s="1">
        <f t="shared" si="69"/>
        <v>1195381.0383376691</v>
      </c>
      <c r="BZ40" s="1">
        <f t="shared" si="69"/>
        <v>1204850.2452599201</v>
      </c>
      <c r="CA40" s="1">
        <f t="shared" si="69"/>
        <v>1214382.5802283196</v>
      </c>
      <c r="CB40" s="1">
        <f t="shared" si="69"/>
        <v>1223978.4640965085</v>
      </c>
      <c r="CC40" s="1">
        <f t="shared" si="69"/>
        <v>1233638.3205238185</v>
      </c>
    </row>
    <row r="41" spans="1:81" ht="15" thickTop="1" thickBot="1" x14ac:dyDescent="0.3">
      <c r="A41" s="2" t="s">
        <v>0</v>
      </c>
      <c r="B41" s="2">
        <v>32</v>
      </c>
      <c r="C41" s="9"/>
      <c r="D41">
        <f t="shared" si="13"/>
        <v>0</v>
      </c>
      <c r="E41" s="10">
        <f t="shared" si="3"/>
        <v>778000</v>
      </c>
      <c r="F41" s="10">
        <f t="shared" si="4"/>
        <v>3314964.9144605068</v>
      </c>
      <c r="G41" s="11">
        <f t="shared" si="5"/>
        <v>636000</v>
      </c>
      <c r="H41" s="11">
        <f t="shared" si="10"/>
        <v>1354704.5817378315</v>
      </c>
      <c r="I41" s="3"/>
      <c r="R41" s="19" t="s">
        <v>30</v>
      </c>
      <c r="S41" s="19"/>
      <c r="T41" s="19"/>
      <c r="U41" s="19"/>
      <c r="BD41" s="1">
        <f t="shared" si="6"/>
        <v>3004815.0816062386</v>
      </c>
      <c r="BE41" s="1">
        <f t="shared" ref="BE41:BO41" si="70">((BD41+($F$5+$D41)+(BD41)*($G$5/12)))</f>
        <v>3031855.2072862908</v>
      </c>
      <c r="BF41" s="1">
        <f t="shared" si="70"/>
        <v>3059120.6673470098</v>
      </c>
      <c r="BG41" s="1">
        <f t="shared" si="70"/>
        <v>3086613.3395749014</v>
      </c>
      <c r="BH41" s="1">
        <f t="shared" si="70"/>
        <v>3114335.1174046923</v>
      </c>
      <c r="BI41" s="1">
        <f t="shared" si="70"/>
        <v>3142287.9100497314</v>
      </c>
      <c r="BJ41" s="1">
        <f t="shared" si="70"/>
        <v>3170473.6426334791</v>
      </c>
      <c r="BK41" s="1">
        <f t="shared" si="70"/>
        <v>3198894.2563220914</v>
      </c>
      <c r="BL41" s="1">
        <f t="shared" si="70"/>
        <v>3227551.7084581088</v>
      </c>
      <c r="BM41" s="1">
        <f t="shared" si="70"/>
        <v>3256447.9726952598</v>
      </c>
      <c r="BN41" s="1">
        <f t="shared" si="70"/>
        <v>3285585.0391343869</v>
      </c>
      <c r="BO41" s="1">
        <f t="shared" si="70"/>
        <v>3314964.9144605068</v>
      </c>
      <c r="BP41"/>
      <c r="BQ41"/>
      <c r="BR41" s="1">
        <f t="shared" si="8"/>
        <v>1243362.5759939773</v>
      </c>
      <c r="BS41" s="1">
        <f t="shared" ref="BS41:CC41" si="71">((BR41+($F$6+$D41)+(BR41)*($G$6/12)))</f>
        <v>1253151.6598339372</v>
      </c>
      <c r="BT41" s="1">
        <f t="shared" si="71"/>
        <v>1263006.0042328301</v>
      </c>
      <c r="BU41" s="1">
        <f t="shared" si="71"/>
        <v>1272926.044261049</v>
      </c>
      <c r="BV41" s="1">
        <f t="shared" si="71"/>
        <v>1282912.2178894561</v>
      </c>
      <c r="BW41" s="1">
        <f t="shared" si="71"/>
        <v>1292964.9660087191</v>
      </c>
      <c r="BX41" s="1">
        <f t="shared" si="71"/>
        <v>1303084.7324487772</v>
      </c>
      <c r="BY41" s="1">
        <f t="shared" si="71"/>
        <v>1313271.9639984358</v>
      </c>
      <c r="BZ41" s="1">
        <f t="shared" si="71"/>
        <v>1323527.110425092</v>
      </c>
      <c r="CA41" s="1">
        <f t="shared" si="71"/>
        <v>1333850.6244945927</v>
      </c>
      <c r="CB41" s="1">
        <f t="shared" si="71"/>
        <v>1344242.9619912233</v>
      </c>
      <c r="CC41" s="1">
        <f t="shared" si="71"/>
        <v>1354704.5817378315</v>
      </c>
    </row>
    <row r="42" spans="1:81" ht="15" thickTop="1" thickBot="1" x14ac:dyDescent="0.3">
      <c r="A42" s="2" t="s">
        <v>0</v>
      </c>
      <c r="B42" s="2">
        <v>33</v>
      </c>
      <c r="C42" s="9"/>
      <c r="D42">
        <f t="shared" si="13"/>
        <v>0</v>
      </c>
      <c r="E42" s="10">
        <f t="shared" si="3"/>
        <v>802000</v>
      </c>
      <c r="F42" s="10">
        <f t="shared" si="4"/>
        <v>3522878.714192885</v>
      </c>
      <c r="G42" s="11">
        <f t="shared" si="5"/>
        <v>654000</v>
      </c>
      <c r="H42" s="11">
        <f t="shared" si="10"/>
        <v>1324445.1842271527</v>
      </c>
      <c r="I42" s="3">
        <f>-$I$5</f>
        <v>-150000</v>
      </c>
      <c r="J42" s="2" t="s">
        <v>10</v>
      </c>
      <c r="BD42" s="1">
        <f t="shared" si="6"/>
        <v>3194589.6220810111</v>
      </c>
      <c r="BE42" s="1">
        <f t="shared" ref="BE42:BO42" si="72">((BD42+($F$5+$D42)+(BD42)*($G$5/12)))</f>
        <v>3223211.2022650195</v>
      </c>
      <c r="BF42" s="1">
        <f t="shared" si="72"/>
        <v>3252071.2956172279</v>
      </c>
      <c r="BG42" s="1">
        <f t="shared" si="72"/>
        <v>3281171.8897473714</v>
      </c>
      <c r="BH42" s="1">
        <f t="shared" si="72"/>
        <v>3310514.9888285995</v>
      </c>
      <c r="BI42" s="1">
        <f t="shared" si="72"/>
        <v>3340102.6137355044</v>
      </c>
      <c r="BJ42" s="1">
        <f t="shared" si="72"/>
        <v>3369936.8021833003</v>
      </c>
      <c r="BK42" s="1">
        <f t="shared" si="72"/>
        <v>3400019.6088681612</v>
      </c>
      <c r="BL42" s="1">
        <f t="shared" si="72"/>
        <v>3430353.1056087292</v>
      </c>
      <c r="BM42" s="1">
        <f t="shared" si="72"/>
        <v>3460939.3814888019</v>
      </c>
      <c r="BN42" s="1">
        <f t="shared" si="72"/>
        <v>3491780.5430012085</v>
      </c>
      <c r="BO42" s="1">
        <f t="shared" si="72"/>
        <v>3522878.714192885</v>
      </c>
      <c r="BP42"/>
      <c r="BQ42"/>
      <c r="BR42" s="1">
        <f t="shared" si="8"/>
        <v>1215235.9456160837</v>
      </c>
      <c r="BS42" s="1">
        <f t="shared" ref="BS42:CC42" si="73">((BR42+($F$6+$D42)+(BR42)*($G$6/12)))</f>
        <v>1224837.5185868575</v>
      </c>
      <c r="BT42" s="1">
        <f t="shared" si="73"/>
        <v>1234503.1020441032</v>
      </c>
      <c r="BU42" s="1">
        <f t="shared" si="73"/>
        <v>1244233.1227243971</v>
      </c>
      <c r="BV42" s="1">
        <f t="shared" si="73"/>
        <v>1254028.0102092265</v>
      </c>
      <c r="BW42" s="1">
        <f t="shared" si="73"/>
        <v>1263888.1969439548</v>
      </c>
      <c r="BX42" s="1">
        <f t="shared" si="73"/>
        <v>1273814.1182569144</v>
      </c>
      <c r="BY42" s="1">
        <f t="shared" si="73"/>
        <v>1283806.2123786272</v>
      </c>
      <c r="BZ42" s="1">
        <f t="shared" si="73"/>
        <v>1293864.9204611513</v>
      </c>
      <c r="CA42" s="1">
        <f t="shared" si="73"/>
        <v>1303990.6865975589</v>
      </c>
      <c r="CB42" s="1">
        <f t="shared" si="73"/>
        <v>1314183.9578415425</v>
      </c>
      <c r="CC42" s="1">
        <f t="shared" si="73"/>
        <v>1324445.1842271527</v>
      </c>
    </row>
    <row r="43" spans="1:81" ht="15" thickTop="1" thickBot="1" x14ac:dyDescent="0.3">
      <c r="A43" s="2" t="s">
        <v>0</v>
      </c>
      <c r="B43" s="2">
        <v>34</v>
      </c>
      <c r="C43" s="9"/>
      <c r="D43">
        <f t="shared" si="13"/>
        <v>0</v>
      </c>
      <c r="E43" s="10">
        <f t="shared" ref="E43:E69" si="74">(E42+($F$5*12))+(D43*12)</f>
        <v>826000</v>
      </c>
      <c r="F43" s="10">
        <f t="shared" ref="F43:F69" si="75">IF(F42&gt;1,BO43,0)</f>
        <v>3916901.2867655861</v>
      </c>
      <c r="G43" s="11">
        <f t="shared" ref="G43:G69" si="76">(G42+($F$6*12))+(D43*12)</f>
        <v>672000</v>
      </c>
      <c r="H43" s="11">
        <f t="shared" si="10"/>
        <v>1453048.3703432786</v>
      </c>
      <c r="I43" s="3"/>
      <c r="BD43" s="1">
        <f t="shared" ref="BD43:BD69" si="77">((BO42+($F$5+$D43)+(BO42)*($G$5/12)))+I43</f>
        <v>3554236.036811159</v>
      </c>
      <c r="BE43" s="1">
        <f t="shared" ref="BE43:BO43" si="78">((BD43+($F$5+$D43)+(BD43)*($G$5/12)))</f>
        <v>3585854.6704512518</v>
      </c>
      <c r="BF43" s="1">
        <f t="shared" si="78"/>
        <v>3617736.792705012</v>
      </c>
      <c r="BG43" s="1">
        <f t="shared" si="78"/>
        <v>3649884.599310887</v>
      </c>
      <c r="BH43" s="1">
        <f t="shared" si="78"/>
        <v>3682300.3043051446</v>
      </c>
      <c r="BI43" s="1">
        <f t="shared" si="78"/>
        <v>3714986.140174354</v>
      </c>
      <c r="BJ43" s="1">
        <f t="shared" si="78"/>
        <v>3747944.3580091405</v>
      </c>
      <c r="BK43" s="1">
        <f t="shared" si="78"/>
        <v>3781177.2276592166</v>
      </c>
      <c r="BL43" s="1">
        <f t="shared" si="78"/>
        <v>3814687.0378897102</v>
      </c>
      <c r="BM43" s="1">
        <f t="shared" si="78"/>
        <v>3848476.096538791</v>
      </c>
      <c r="BN43" s="1">
        <f t="shared" si="78"/>
        <v>3882546.7306766142</v>
      </c>
      <c r="BO43" s="1">
        <f t="shared" si="78"/>
        <v>3916901.2867655861</v>
      </c>
      <c r="BP43"/>
      <c r="BQ43"/>
      <c r="BR43" s="1">
        <f t="shared" ref="BR43:BR69" si="79">((CC42+($F$6+$D43)+(CC42)*($G$6/12)))+I43</f>
        <v>1334774.818788667</v>
      </c>
      <c r="BS43" s="1">
        <f t="shared" ref="BS43:CC43" si="80">((BR43+($F$6+$D43)+(BR43)*($G$6/12)))</f>
        <v>1345173.3175805914</v>
      </c>
      <c r="BT43" s="1">
        <f t="shared" si="80"/>
        <v>1355641.1396977953</v>
      </c>
      <c r="BU43" s="1">
        <f t="shared" si="80"/>
        <v>1366178.7472957806</v>
      </c>
      <c r="BV43" s="1">
        <f t="shared" si="80"/>
        <v>1376786.6056110859</v>
      </c>
      <c r="BW43" s="1">
        <f t="shared" si="80"/>
        <v>1387465.1829818264</v>
      </c>
      <c r="BX43" s="1">
        <f t="shared" si="80"/>
        <v>1398214.9508683719</v>
      </c>
      <c r="BY43" s="1">
        <f t="shared" si="80"/>
        <v>1409036.3838741609</v>
      </c>
      <c r="BZ43" s="1">
        <f t="shared" si="80"/>
        <v>1419929.9597666552</v>
      </c>
      <c r="CA43" s="1">
        <f t="shared" si="80"/>
        <v>1430896.1594984329</v>
      </c>
      <c r="CB43" s="1">
        <f t="shared" si="80"/>
        <v>1441935.4672284224</v>
      </c>
      <c r="CC43" s="1">
        <f t="shared" si="80"/>
        <v>1453048.3703432786</v>
      </c>
    </row>
    <row r="44" spans="1:81" ht="15" thickTop="1" thickBot="1" x14ac:dyDescent="0.3">
      <c r="A44" s="2" t="s">
        <v>0</v>
      </c>
      <c r="B44" s="2">
        <v>35</v>
      </c>
      <c r="C44" s="9"/>
      <c r="D44">
        <f t="shared" si="13"/>
        <v>0</v>
      </c>
      <c r="E44" s="10">
        <f t="shared" si="74"/>
        <v>850000</v>
      </c>
      <c r="F44" s="10">
        <f t="shared" si="75"/>
        <v>4187845.6904465156</v>
      </c>
      <c r="G44" s="11">
        <f t="shared" si="76"/>
        <v>690000</v>
      </c>
      <c r="H44" s="11">
        <f t="shared" si="10"/>
        <v>1430951.4587844347</v>
      </c>
      <c r="I44" s="3">
        <f>-$I$5</f>
        <v>-150000</v>
      </c>
      <c r="J44" s="2" t="s">
        <v>7</v>
      </c>
      <c r="BD44" s="1">
        <f t="shared" si="77"/>
        <v>3801542.1308219661</v>
      </c>
      <c r="BE44" s="1">
        <f t="shared" ref="BE44:BO44" si="81">((BD44+($F$5+$D44)+(BD44)*($G$5/12)))</f>
        <v>3835221.6485788156</v>
      </c>
      <c r="BF44" s="1">
        <f t="shared" si="81"/>
        <v>3869181.8289836389</v>
      </c>
      <c r="BG44" s="1">
        <f t="shared" si="81"/>
        <v>3903425.0108918357</v>
      </c>
      <c r="BH44" s="1">
        <f t="shared" si="81"/>
        <v>3937953.5526492675</v>
      </c>
      <c r="BI44" s="1">
        <f t="shared" si="81"/>
        <v>3972769.832254678</v>
      </c>
      <c r="BJ44" s="1">
        <f t="shared" si="81"/>
        <v>4007876.2475234671</v>
      </c>
      <c r="BK44" s="1">
        <f t="shared" si="81"/>
        <v>4043275.2162528294</v>
      </c>
      <c r="BL44" s="1">
        <f t="shared" si="81"/>
        <v>4078969.1763882698</v>
      </c>
      <c r="BM44" s="1">
        <f t="shared" si="81"/>
        <v>4114960.5861915052</v>
      </c>
      <c r="BN44" s="1">
        <f t="shared" si="81"/>
        <v>4151251.9244097676</v>
      </c>
      <c r="BO44" s="1">
        <f t="shared" si="81"/>
        <v>4187845.6904465156</v>
      </c>
      <c r="BP44"/>
      <c r="BQ44"/>
      <c r="BR44" s="1">
        <f t="shared" si="79"/>
        <v>1314235.3594789004</v>
      </c>
      <c r="BS44" s="1">
        <f t="shared" ref="BS44:CC44" si="82">((BR44+($F$6+$D44)+(BR44)*($G$6/12)))</f>
        <v>1324496.9285420931</v>
      </c>
      <c r="BT44" s="1">
        <f t="shared" si="82"/>
        <v>1334826.9080657072</v>
      </c>
      <c r="BU44" s="1">
        <f t="shared" si="82"/>
        <v>1345225.7541194786</v>
      </c>
      <c r="BV44" s="1">
        <f t="shared" si="82"/>
        <v>1355693.9258136086</v>
      </c>
      <c r="BW44" s="1">
        <f t="shared" si="82"/>
        <v>1366231.8853190327</v>
      </c>
      <c r="BX44" s="1">
        <f t="shared" si="82"/>
        <v>1376840.0978878262</v>
      </c>
      <c r="BY44" s="1">
        <f t="shared" si="82"/>
        <v>1387519.0318737449</v>
      </c>
      <c r="BZ44" s="1">
        <f t="shared" si="82"/>
        <v>1398269.1587529031</v>
      </c>
      <c r="CA44" s="1">
        <f t="shared" si="82"/>
        <v>1409090.9531445892</v>
      </c>
      <c r="CB44" s="1">
        <f t="shared" si="82"/>
        <v>1419984.8928322198</v>
      </c>
      <c r="CC44" s="1">
        <f t="shared" si="82"/>
        <v>1430951.4587844347</v>
      </c>
    </row>
    <row r="45" spans="1:81" ht="15" thickTop="1" thickBot="1" x14ac:dyDescent="0.3">
      <c r="A45" s="2" t="s">
        <v>0</v>
      </c>
      <c r="B45" s="2">
        <v>36</v>
      </c>
      <c r="C45" s="9"/>
      <c r="D45">
        <f t="shared" si="13"/>
        <v>0</v>
      </c>
      <c r="E45" s="10">
        <f t="shared" si="74"/>
        <v>874000</v>
      </c>
      <c r="F45" s="10">
        <f t="shared" si="75"/>
        <v>4651498.9948498989</v>
      </c>
      <c r="G45" s="11">
        <f t="shared" si="76"/>
        <v>708000</v>
      </c>
      <c r="H45" s="11">
        <f t="shared" si="10"/>
        <v>1568394.6131607206</v>
      </c>
      <c r="I45" s="3"/>
      <c r="BD45" s="1">
        <f t="shared" si="77"/>
        <v>4224744.4045335697</v>
      </c>
      <c r="BE45" s="1">
        <f t="shared" ref="BE45:BO45" si="83">((BD45+($F$5+$D45)+(BD45)*($G$5/12)))</f>
        <v>4261950.6079046829</v>
      </c>
      <c r="BF45" s="1">
        <f t="shared" si="83"/>
        <v>4299466.8629705552</v>
      </c>
      <c r="BG45" s="1">
        <f t="shared" si="83"/>
        <v>4337295.7534953095</v>
      </c>
      <c r="BH45" s="1">
        <f t="shared" si="83"/>
        <v>4375439.8847744372</v>
      </c>
      <c r="BI45" s="1">
        <f t="shared" si="83"/>
        <v>4413901.883814224</v>
      </c>
      <c r="BJ45" s="1">
        <f t="shared" si="83"/>
        <v>4452684.3995126756</v>
      </c>
      <c r="BK45" s="1">
        <f t="shared" si="83"/>
        <v>4491790.1028419482</v>
      </c>
      <c r="BL45" s="1">
        <f t="shared" si="83"/>
        <v>4531221.6870322982</v>
      </c>
      <c r="BM45" s="1">
        <f t="shared" si="83"/>
        <v>4570981.8677575672</v>
      </c>
      <c r="BN45" s="1">
        <f t="shared" si="83"/>
        <v>4611073.3833222138</v>
      </c>
      <c r="BO45" s="1">
        <f t="shared" si="83"/>
        <v>4651498.9948498989</v>
      </c>
      <c r="BP45"/>
      <c r="BQ45"/>
      <c r="BR45" s="1">
        <f t="shared" si="79"/>
        <v>1441991.135176331</v>
      </c>
      <c r="BS45" s="1">
        <f t="shared" ref="BS45:CC45" si="84">((BR45+($F$6+$D45)+(BR45)*($G$6/12)))</f>
        <v>1453104.4094108399</v>
      </c>
      <c r="BT45" s="1">
        <f t="shared" si="84"/>
        <v>1464291.7721402454</v>
      </c>
      <c r="BU45" s="1">
        <f t="shared" si="84"/>
        <v>1475553.7172878471</v>
      </c>
      <c r="BV45" s="1">
        <f t="shared" si="84"/>
        <v>1486890.7420697662</v>
      </c>
      <c r="BW45" s="1">
        <f t="shared" si="84"/>
        <v>1498303.347016898</v>
      </c>
      <c r="BX45" s="1">
        <f t="shared" si="84"/>
        <v>1509792.0359970105</v>
      </c>
      <c r="BY45" s="1">
        <f t="shared" si="84"/>
        <v>1521357.3162369905</v>
      </c>
      <c r="BZ45" s="1">
        <f t="shared" si="84"/>
        <v>1532999.6983452372</v>
      </c>
      <c r="CA45" s="1">
        <f t="shared" si="84"/>
        <v>1544719.6963342053</v>
      </c>
      <c r="CB45" s="1">
        <f t="shared" si="84"/>
        <v>1556517.8276430999</v>
      </c>
      <c r="CC45" s="1">
        <f t="shared" si="84"/>
        <v>1568394.6131607206</v>
      </c>
    </row>
    <row r="46" spans="1:81" ht="15" thickTop="1" thickBot="1" x14ac:dyDescent="0.3">
      <c r="A46" s="2" t="s">
        <v>0</v>
      </c>
      <c r="B46" s="2">
        <v>37</v>
      </c>
      <c r="C46" s="9"/>
      <c r="D46">
        <f t="shared" si="13"/>
        <v>0</v>
      </c>
      <c r="E46" s="10">
        <f t="shared" si="74"/>
        <v>898000</v>
      </c>
      <c r="F46" s="10">
        <f t="shared" si="75"/>
        <v>4999365.3778796839</v>
      </c>
      <c r="G46" s="11">
        <f t="shared" si="76"/>
        <v>726000</v>
      </c>
      <c r="H46" s="11">
        <f t="shared" si="10"/>
        <v>1555871.3828678231</v>
      </c>
      <c r="I46" s="3">
        <f>-$I$5</f>
        <v>-150000</v>
      </c>
      <c r="J46" s="2" t="s">
        <v>11</v>
      </c>
      <c r="BD46" s="1">
        <f t="shared" si="77"/>
        <v>4542261.4864736479</v>
      </c>
      <c r="BE46" s="1">
        <f t="shared" ref="BE46:BO46" si="85">((BD46+($F$5+$D46)+(BD46)*($G$5/12)))</f>
        <v>4582113.6655275952</v>
      </c>
      <c r="BF46" s="1">
        <f t="shared" si="85"/>
        <v>4622297.9460736588</v>
      </c>
      <c r="BG46" s="1">
        <f t="shared" si="85"/>
        <v>4662817.0956242727</v>
      </c>
      <c r="BH46" s="1">
        <f t="shared" si="85"/>
        <v>4703673.9047544748</v>
      </c>
      <c r="BI46" s="1">
        <f t="shared" si="85"/>
        <v>4744871.1872940958</v>
      </c>
      <c r="BJ46" s="1">
        <f t="shared" si="85"/>
        <v>4786411.7805215465</v>
      </c>
      <c r="BK46" s="1">
        <f t="shared" si="85"/>
        <v>4828298.5453592259</v>
      </c>
      <c r="BL46" s="1">
        <f t="shared" si="85"/>
        <v>4870534.3665705528</v>
      </c>
      <c r="BM46" s="1">
        <f t="shared" si="85"/>
        <v>4913122.1529586408</v>
      </c>
      <c r="BN46" s="1">
        <f t="shared" si="85"/>
        <v>4956064.8375666291</v>
      </c>
      <c r="BO46" s="1">
        <f t="shared" si="85"/>
        <v>4999365.3778796839</v>
      </c>
      <c r="BP46"/>
      <c r="BQ46"/>
      <c r="BR46" s="1">
        <f t="shared" si="79"/>
        <v>1430350.5772484588</v>
      </c>
      <c r="BS46" s="1">
        <f t="shared" ref="BS46:CC46" si="86">((BR46+($F$6+$D46)+(BR46)*($G$6/12)))</f>
        <v>1441386.2477634484</v>
      </c>
      <c r="BT46" s="1">
        <f t="shared" si="86"/>
        <v>1452495.4894152046</v>
      </c>
      <c r="BU46" s="1">
        <f t="shared" si="86"/>
        <v>1463678.7926779727</v>
      </c>
      <c r="BV46" s="1">
        <f t="shared" si="86"/>
        <v>1474936.6512958258</v>
      </c>
      <c r="BW46" s="1">
        <f t="shared" si="86"/>
        <v>1486269.5623044646</v>
      </c>
      <c r="BX46" s="1">
        <f t="shared" si="86"/>
        <v>1497678.0260531611</v>
      </c>
      <c r="BY46" s="1">
        <f t="shared" si="86"/>
        <v>1509162.5462268488</v>
      </c>
      <c r="BZ46" s="1">
        <f t="shared" si="86"/>
        <v>1520723.6298683612</v>
      </c>
      <c r="CA46" s="1">
        <f t="shared" si="86"/>
        <v>1532361.7874008168</v>
      </c>
      <c r="CB46" s="1">
        <f t="shared" si="86"/>
        <v>1544077.5326501555</v>
      </c>
      <c r="CC46" s="1">
        <f t="shared" si="86"/>
        <v>1555871.3828678231</v>
      </c>
    </row>
    <row r="47" spans="1:81" ht="15" thickTop="1" thickBot="1" x14ac:dyDescent="0.3">
      <c r="A47" s="2" t="s">
        <v>0</v>
      </c>
      <c r="B47" s="2">
        <v>38</v>
      </c>
      <c r="C47" s="9"/>
      <c r="D47">
        <f t="shared" si="13"/>
        <v>0</v>
      </c>
      <c r="E47" s="10">
        <f t="shared" si="74"/>
        <v>922000</v>
      </c>
      <c r="F47" s="10">
        <f t="shared" si="75"/>
        <v>5547995.3980431957</v>
      </c>
      <c r="G47" s="11">
        <f t="shared" si="76"/>
        <v>744000</v>
      </c>
      <c r="H47" s="11">
        <f t="shared" si="10"/>
        <v>1703682.8293334618</v>
      </c>
      <c r="I47" s="3"/>
      <c r="BD47" s="1">
        <f t="shared" si="77"/>
        <v>5043026.7560286811</v>
      </c>
      <c r="BE47" s="1">
        <f t="shared" ref="BE47:BO47" si="87">((BD47+($F$5+$D47)+(BD47)*($G$5/12)))</f>
        <v>5087051.9789955867</v>
      </c>
      <c r="BF47" s="1">
        <f t="shared" si="87"/>
        <v>5131444.0788205499</v>
      </c>
      <c r="BG47" s="1">
        <f t="shared" si="87"/>
        <v>5176206.1128107207</v>
      </c>
      <c r="BH47" s="1">
        <f t="shared" si="87"/>
        <v>5221341.1637508096</v>
      </c>
      <c r="BI47" s="1">
        <f t="shared" si="87"/>
        <v>5266852.3401154</v>
      </c>
      <c r="BJ47" s="1">
        <f t="shared" si="87"/>
        <v>5312742.7762830285</v>
      </c>
      <c r="BK47" s="1">
        <f t="shared" si="87"/>
        <v>5359015.6327520534</v>
      </c>
      <c r="BL47" s="1">
        <f t="shared" si="87"/>
        <v>5405674.0963583207</v>
      </c>
      <c r="BM47" s="1">
        <f t="shared" si="87"/>
        <v>5452721.3804946402</v>
      </c>
      <c r="BN47" s="1">
        <f t="shared" si="87"/>
        <v>5500160.7253320953</v>
      </c>
      <c r="BO47" s="1">
        <f t="shared" si="87"/>
        <v>5547995.3980431957</v>
      </c>
      <c r="BP47"/>
      <c r="BQ47"/>
      <c r="BR47" s="1">
        <f t="shared" si="79"/>
        <v>1567743.8587536085</v>
      </c>
      <c r="BS47" s="1">
        <f t="shared" ref="BS47:CC47" si="88">((BR47+($F$6+$D47)+(BR47)*($G$6/12)))</f>
        <v>1579695.4844786327</v>
      </c>
      <c r="BT47" s="1">
        <f t="shared" si="88"/>
        <v>1591726.7877084902</v>
      </c>
      <c r="BU47" s="1">
        <f t="shared" si="88"/>
        <v>1603838.2996265467</v>
      </c>
      <c r="BV47" s="1">
        <f t="shared" si="88"/>
        <v>1616030.5549573903</v>
      </c>
      <c r="BW47" s="1">
        <f t="shared" si="88"/>
        <v>1628304.0919904395</v>
      </c>
      <c r="BX47" s="1">
        <f t="shared" si="88"/>
        <v>1640659.452603709</v>
      </c>
      <c r="BY47" s="1">
        <f t="shared" si="88"/>
        <v>1653097.1822877338</v>
      </c>
      <c r="BZ47" s="1">
        <f t="shared" si="88"/>
        <v>1665617.8301696519</v>
      </c>
      <c r="CA47" s="1">
        <f t="shared" si="88"/>
        <v>1678221.9490374497</v>
      </c>
      <c r="CB47" s="1">
        <f t="shared" si="88"/>
        <v>1690910.095364366</v>
      </c>
      <c r="CC47" s="1">
        <f t="shared" si="88"/>
        <v>1703682.8293334618</v>
      </c>
    </row>
    <row r="48" spans="1:81" ht="15" thickTop="1" thickBot="1" x14ac:dyDescent="0.3">
      <c r="A48" s="2" t="s">
        <v>0</v>
      </c>
      <c r="B48" s="2">
        <v>39</v>
      </c>
      <c r="C48" s="9"/>
      <c r="D48">
        <f t="shared" si="13"/>
        <v>0</v>
      </c>
      <c r="E48" s="10">
        <f t="shared" si="74"/>
        <v>946000</v>
      </c>
      <c r="F48" s="10">
        <f t="shared" si="75"/>
        <v>5989736.6694014436</v>
      </c>
      <c r="G48" s="11">
        <f t="shared" si="76"/>
        <v>762000</v>
      </c>
      <c r="H48" s="11">
        <f t="shared" si="10"/>
        <v>1702388.4542597707</v>
      </c>
      <c r="I48" s="3">
        <f>-$I$5</f>
        <v>-150000</v>
      </c>
      <c r="J48" s="2" t="s">
        <v>12</v>
      </c>
      <c r="BD48" s="1">
        <f t="shared" si="77"/>
        <v>5446228.6930268891</v>
      </c>
      <c r="BE48" s="1">
        <f t="shared" ref="BE48:BO48" si="89">((BD48+($F$5+$D48)+(BD48)*($G$5/12)))</f>
        <v>5493613.9321354469</v>
      </c>
      <c r="BF48" s="1">
        <f t="shared" si="89"/>
        <v>5541394.0482365759</v>
      </c>
      <c r="BG48" s="1">
        <f t="shared" si="89"/>
        <v>5589572.331971881</v>
      </c>
      <c r="BH48" s="1">
        <f t="shared" si="89"/>
        <v>5638152.1014049798</v>
      </c>
      <c r="BI48" s="1">
        <f t="shared" si="89"/>
        <v>5687136.7022500215</v>
      </c>
      <c r="BJ48" s="1">
        <f t="shared" si="89"/>
        <v>5736529.508102105</v>
      </c>
      <c r="BK48" s="1">
        <f t="shared" si="89"/>
        <v>5786333.9206696227</v>
      </c>
      <c r="BL48" s="1">
        <f t="shared" si="89"/>
        <v>5836553.3700085366</v>
      </c>
      <c r="BM48" s="1">
        <f t="shared" si="89"/>
        <v>5887191.3147586081</v>
      </c>
      <c r="BN48" s="1">
        <f t="shared" si="89"/>
        <v>5938251.2423815969</v>
      </c>
      <c r="BO48" s="1">
        <f t="shared" si="89"/>
        <v>5989736.6694014436</v>
      </c>
      <c r="BP48"/>
      <c r="BQ48"/>
      <c r="BR48" s="1">
        <f t="shared" si="79"/>
        <v>1566540.7148623515</v>
      </c>
      <c r="BS48" s="1">
        <f t="shared" ref="BS48:CC48" si="90">((BR48+($F$6+$D48)+(BR48)*($G$6/12)))</f>
        <v>1578484.3196281006</v>
      </c>
      <c r="BT48" s="1">
        <f t="shared" si="90"/>
        <v>1590507.5484256214</v>
      </c>
      <c r="BU48" s="1">
        <f t="shared" si="90"/>
        <v>1602610.9320817923</v>
      </c>
      <c r="BV48" s="1">
        <f t="shared" si="90"/>
        <v>1614795.0049623377</v>
      </c>
      <c r="BW48" s="1">
        <f t="shared" si="90"/>
        <v>1627060.3049954199</v>
      </c>
      <c r="BX48" s="1">
        <f t="shared" si="90"/>
        <v>1639407.3736953894</v>
      </c>
      <c r="BY48" s="1">
        <f t="shared" si="90"/>
        <v>1651836.756186692</v>
      </c>
      <c r="BZ48" s="1">
        <f t="shared" si="90"/>
        <v>1664349.0012279367</v>
      </c>
      <c r="CA48" s="1">
        <f t="shared" si="90"/>
        <v>1676944.6612361229</v>
      </c>
      <c r="CB48" s="1">
        <f t="shared" si="90"/>
        <v>1689624.2923110304</v>
      </c>
      <c r="CC48" s="1">
        <f t="shared" si="90"/>
        <v>1702388.4542597707</v>
      </c>
    </row>
    <row r="49" spans="1:81" ht="15" thickTop="1" thickBot="1" x14ac:dyDescent="0.3">
      <c r="A49" s="2" t="s">
        <v>0</v>
      </c>
      <c r="B49" s="2">
        <v>40</v>
      </c>
      <c r="C49" s="9"/>
      <c r="D49">
        <f t="shared" si="13"/>
        <v>0</v>
      </c>
      <c r="E49" s="10">
        <f t="shared" si="74"/>
        <v>970000</v>
      </c>
      <c r="F49" s="10">
        <f t="shared" si="75"/>
        <v>6642071.5054059997</v>
      </c>
      <c r="G49" s="11">
        <f t="shared" si="76"/>
        <v>780000</v>
      </c>
      <c r="H49" s="11">
        <f t="shared" si="10"/>
        <v>1862360.7453898215</v>
      </c>
      <c r="I49" s="3"/>
      <c r="BD49" s="1">
        <f t="shared" si="77"/>
        <v>6041651.141646456</v>
      </c>
      <c r="BE49" s="1">
        <f t="shared" ref="BE49:BO49" si="91">((BD49+($F$5+$D49)+(BD49)*($G$5/12)))</f>
        <v>6093998.2344935099</v>
      </c>
      <c r="BF49" s="1">
        <f t="shared" si="91"/>
        <v>6146781.5531142894</v>
      </c>
      <c r="BG49" s="1">
        <f t="shared" si="91"/>
        <v>6200004.7327235751</v>
      </c>
      <c r="BH49" s="1">
        <f t="shared" si="91"/>
        <v>6253671.4388296045</v>
      </c>
      <c r="BI49" s="1">
        <f t="shared" si="91"/>
        <v>6307785.3674865179</v>
      </c>
      <c r="BJ49" s="1">
        <f t="shared" si="91"/>
        <v>6362350.2455489058</v>
      </c>
      <c r="BK49" s="1">
        <f t="shared" si="91"/>
        <v>6417369.8309284803</v>
      </c>
      <c r="BL49" s="1">
        <f t="shared" si="91"/>
        <v>6472847.9128528843</v>
      </c>
      <c r="BM49" s="1">
        <f t="shared" si="91"/>
        <v>6528788.3121266579</v>
      </c>
      <c r="BN49" s="1">
        <f t="shared" si="91"/>
        <v>6585194.8813943798</v>
      </c>
      <c r="BO49" s="1">
        <f t="shared" si="91"/>
        <v>6642071.5054059997</v>
      </c>
      <c r="BP49"/>
      <c r="BQ49"/>
      <c r="BR49" s="1">
        <f t="shared" si="79"/>
        <v>1715237.7106215025</v>
      </c>
      <c r="BS49" s="1">
        <f t="shared" ref="BS49:CC49" si="92">((BR49+($F$6+$D49)+(BR49)*($G$6/12)))</f>
        <v>1728172.6286923124</v>
      </c>
      <c r="BT49" s="1">
        <f t="shared" si="92"/>
        <v>1741193.7795502611</v>
      </c>
      <c r="BU49" s="1">
        <f t="shared" si="92"/>
        <v>1754301.7380805961</v>
      </c>
      <c r="BV49" s="1">
        <f t="shared" si="92"/>
        <v>1767497.0830011333</v>
      </c>
      <c r="BW49" s="1">
        <f t="shared" si="92"/>
        <v>1780780.3968878074</v>
      </c>
      <c r="BX49" s="1">
        <f t="shared" si="92"/>
        <v>1794152.2662003927</v>
      </c>
      <c r="BY49" s="1">
        <f t="shared" si="92"/>
        <v>1807613.2813083953</v>
      </c>
      <c r="BZ49" s="1">
        <f t="shared" si="92"/>
        <v>1821164.0365171179</v>
      </c>
      <c r="CA49" s="1">
        <f t="shared" si="92"/>
        <v>1834805.1300938986</v>
      </c>
      <c r="CB49" s="1">
        <f t="shared" si="92"/>
        <v>1848537.1642945246</v>
      </c>
      <c r="CC49" s="1">
        <f t="shared" si="92"/>
        <v>1862360.7453898215</v>
      </c>
    </row>
    <row r="50" spans="1:81" ht="15" thickTop="1" thickBot="1" x14ac:dyDescent="0.3">
      <c r="A50" s="2" t="s">
        <v>0</v>
      </c>
      <c r="B50" s="2">
        <v>41</v>
      </c>
      <c r="C50" s="9"/>
      <c r="D50">
        <f t="shared" si="13"/>
        <v>0</v>
      </c>
      <c r="E50" s="10">
        <f t="shared" si="74"/>
        <v>994000</v>
      </c>
      <c r="F50" s="10">
        <f t="shared" si="75"/>
        <v>7198376.8419804387</v>
      </c>
      <c r="G50" s="11">
        <f t="shared" si="76"/>
        <v>798000</v>
      </c>
      <c r="H50" s="11">
        <f t="shared" si="10"/>
        <v>1874236.5590900509</v>
      </c>
      <c r="I50" s="3">
        <f>-$I$5</f>
        <v>-150000</v>
      </c>
      <c r="J50" s="2" t="s">
        <v>13</v>
      </c>
      <c r="BD50" s="1">
        <f t="shared" si="77"/>
        <v>6549422.1012843829</v>
      </c>
      <c r="BE50" s="1">
        <f t="shared" ref="BE50:BO50" si="93">((BD50+($F$5+$D50)+(BD50)*($G$5/12)))</f>
        <v>6606000.6187950857</v>
      </c>
      <c r="BF50" s="1">
        <f t="shared" si="93"/>
        <v>6663050.6239517117</v>
      </c>
      <c r="BG50" s="1">
        <f t="shared" si="93"/>
        <v>6720576.0458179759</v>
      </c>
      <c r="BH50" s="1">
        <f t="shared" si="93"/>
        <v>6778580.8461997928</v>
      </c>
      <c r="BI50" s="1">
        <f t="shared" si="93"/>
        <v>6837069.0199181242</v>
      </c>
      <c r="BJ50" s="1">
        <f t="shared" si="93"/>
        <v>6896044.5950841084</v>
      </c>
      <c r="BK50" s="1">
        <f t="shared" si="93"/>
        <v>6955511.6333764764</v>
      </c>
      <c r="BL50" s="1">
        <f t="shared" si="93"/>
        <v>7015474.2303212807</v>
      </c>
      <c r="BM50" s="1">
        <f t="shared" si="93"/>
        <v>7075936.5155739579</v>
      </c>
      <c r="BN50" s="1">
        <f t="shared" si="93"/>
        <v>7136902.6532037407</v>
      </c>
      <c r="BO50" s="1">
        <f t="shared" si="93"/>
        <v>7198376.8419804387</v>
      </c>
      <c r="BP50"/>
      <c r="BQ50"/>
      <c r="BR50" s="1">
        <f t="shared" si="79"/>
        <v>1726276.4836924202</v>
      </c>
      <c r="BS50" s="1">
        <f t="shared" ref="BS50:CC50" si="94">((BR50+($F$6+$D50)+(BR50)*($G$6/12)))</f>
        <v>1739284.9935837029</v>
      </c>
      <c r="BT50" s="1">
        <f t="shared" si="94"/>
        <v>1752380.2268742609</v>
      </c>
      <c r="BU50" s="1">
        <f t="shared" si="94"/>
        <v>1765562.7617200892</v>
      </c>
      <c r="BV50" s="1">
        <f t="shared" si="94"/>
        <v>1778833.1801315565</v>
      </c>
      <c r="BW50" s="1">
        <f t="shared" si="94"/>
        <v>1792192.0679991001</v>
      </c>
      <c r="BX50" s="1">
        <f t="shared" si="94"/>
        <v>1805640.0151190942</v>
      </c>
      <c r="BY50" s="1">
        <f t="shared" si="94"/>
        <v>1819177.615219888</v>
      </c>
      <c r="BZ50" s="1">
        <f t="shared" si="94"/>
        <v>1832805.4659880206</v>
      </c>
      <c r="CA50" s="1">
        <f t="shared" si="94"/>
        <v>1846524.1690946075</v>
      </c>
      <c r="CB50" s="1">
        <f t="shared" si="94"/>
        <v>1860334.3302219049</v>
      </c>
      <c r="CC50" s="1">
        <f t="shared" si="94"/>
        <v>1874236.5590900509</v>
      </c>
    </row>
    <row r="51" spans="1:81" ht="15" thickTop="1" thickBot="1" x14ac:dyDescent="0.3">
      <c r="A51" s="2" t="s">
        <v>0</v>
      </c>
      <c r="B51" s="2">
        <v>42</v>
      </c>
      <c r="C51" s="9"/>
      <c r="D51">
        <f t="shared" si="13"/>
        <v>0</v>
      </c>
      <c r="E51" s="10">
        <f t="shared" si="74"/>
        <v>1018000</v>
      </c>
      <c r="F51" s="10">
        <f t="shared" si="75"/>
        <v>7977272.0978885181</v>
      </c>
      <c r="G51" s="11">
        <f t="shared" si="76"/>
        <v>816000</v>
      </c>
      <c r="H51" s="11">
        <f t="shared" si="10"/>
        <v>2048472.1581668211</v>
      </c>
      <c r="I51" s="3"/>
      <c r="BD51" s="1">
        <f t="shared" si="77"/>
        <v>7260363.3156636087</v>
      </c>
      <c r="BE51" s="1">
        <f t="shared" ref="BE51:BO51" si="95">((BD51+($F$5+$D51)+(BD51)*($G$5/12)))</f>
        <v>7322866.343294139</v>
      </c>
      <c r="BF51" s="1">
        <f t="shared" si="95"/>
        <v>7385890.2294882564</v>
      </c>
      <c r="BG51" s="1">
        <f t="shared" si="95"/>
        <v>7449439.3147339914</v>
      </c>
      <c r="BH51" s="1">
        <f t="shared" si="95"/>
        <v>7513517.9756901078</v>
      </c>
      <c r="BI51" s="1">
        <f t="shared" si="95"/>
        <v>7578130.625487525</v>
      </c>
      <c r="BJ51" s="1">
        <f t="shared" si="95"/>
        <v>7643281.7140332544</v>
      </c>
      <c r="BK51" s="1">
        <f t="shared" si="95"/>
        <v>7708975.7283168649</v>
      </c>
      <c r="BL51" s="1">
        <f t="shared" si="95"/>
        <v>7775217.1927195052</v>
      </c>
      <c r="BM51" s="1">
        <f t="shared" si="95"/>
        <v>7842010.6693255007</v>
      </c>
      <c r="BN51" s="1">
        <f t="shared" si="95"/>
        <v>7909360.758236547</v>
      </c>
      <c r="BO51" s="1">
        <f t="shared" si="95"/>
        <v>7977272.0978885181</v>
      </c>
      <c r="BP51"/>
      <c r="BQ51"/>
      <c r="BR51" s="1">
        <f t="shared" si="79"/>
        <v>1888231.4694839846</v>
      </c>
      <c r="BS51" s="1">
        <f t="shared" ref="BS51:CC51" si="96">((BR51+($F$6+$D51)+(BR51)*($G$6/12)))</f>
        <v>1902319.6792805446</v>
      </c>
      <c r="BT51" s="1">
        <f t="shared" si="96"/>
        <v>1916501.8104757483</v>
      </c>
      <c r="BU51" s="1">
        <f t="shared" si="96"/>
        <v>1930778.4892122534</v>
      </c>
      <c r="BV51" s="1">
        <f t="shared" si="96"/>
        <v>1945150.3458070017</v>
      </c>
      <c r="BW51" s="1">
        <f t="shared" si="96"/>
        <v>1959618.0147790483</v>
      </c>
      <c r="BX51" s="1">
        <f t="shared" si="96"/>
        <v>1974182.1348775753</v>
      </c>
      <c r="BY51" s="1">
        <f t="shared" si="96"/>
        <v>1988843.3491100925</v>
      </c>
      <c r="BZ51" s="1">
        <f t="shared" si="96"/>
        <v>2003602.3047708264</v>
      </c>
      <c r="CA51" s="1">
        <f t="shared" si="96"/>
        <v>2018459.6534692985</v>
      </c>
      <c r="CB51" s="1">
        <f t="shared" si="96"/>
        <v>2033416.0511590939</v>
      </c>
      <c r="CC51" s="1">
        <f t="shared" si="96"/>
        <v>2048472.1581668211</v>
      </c>
    </row>
    <row r="52" spans="1:81" ht="15" thickTop="1" thickBot="1" x14ac:dyDescent="0.3">
      <c r="A52" s="2" t="s">
        <v>0</v>
      </c>
      <c r="B52" s="2">
        <v>43</v>
      </c>
      <c r="C52" s="9"/>
      <c r="D52">
        <f t="shared" si="13"/>
        <v>0</v>
      </c>
      <c r="E52" s="10">
        <f t="shared" si="74"/>
        <v>1042000</v>
      </c>
      <c r="F52" s="10">
        <f t="shared" si="75"/>
        <v>8673390.3841512389</v>
      </c>
      <c r="G52" s="11">
        <f t="shared" si="76"/>
        <v>834000</v>
      </c>
      <c r="H52" s="11">
        <f t="shared" si="10"/>
        <v>2075795.1273387908</v>
      </c>
      <c r="I52" s="3">
        <f>-$I$5</f>
        <v>-150000</v>
      </c>
      <c r="J52" s="2" t="s">
        <v>14</v>
      </c>
      <c r="BD52" s="1">
        <f t="shared" si="77"/>
        <v>7895749.3653709227</v>
      </c>
      <c r="BE52" s="1">
        <f t="shared" ref="BE52:BO52" si="97">((BD52+($F$5+$D52)+(BD52)*($G$5/12)))</f>
        <v>7963547.2767490139</v>
      </c>
      <c r="BF52" s="1">
        <f t="shared" si="97"/>
        <v>8031910.1707219221</v>
      </c>
      <c r="BG52" s="1">
        <f t="shared" si="97"/>
        <v>8100842.7554779379</v>
      </c>
      <c r="BH52" s="1">
        <f t="shared" si="97"/>
        <v>8170349.7784402538</v>
      </c>
      <c r="BI52" s="1">
        <f t="shared" si="97"/>
        <v>8240436.0265939226</v>
      </c>
      <c r="BJ52" s="1">
        <f t="shared" si="97"/>
        <v>8311106.326815539</v>
      </c>
      <c r="BK52" s="1">
        <f t="shared" si="97"/>
        <v>8382365.5462056687</v>
      </c>
      <c r="BL52" s="1">
        <f t="shared" si="97"/>
        <v>8454218.59242405</v>
      </c>
      <c r="BM52" s="1">
        <f t="shared" si="97"/>
        <v>8526670.4140275829</v>
      </c>
      <c r="BN52" s="1">
        <f t="shared" si="97"/>
        <v>8599726.0008111466</v>
      </c>
      <c r="BO52" s="1">
        <f t="shared" si="97"/>
        <v>8673390.3841512389</v>
      </c>
      <c r="BP52"/>
      <c r="BQ52"/>
      <c r="BR52" s="1">
        <f t="shared" si="79"/>
        <v>1913628.6392212666</v>
      </c>
      <c r="BS52" s="1">
        <f t="shared" ref="BS52:CC52" si="98">((BR52+($F$6+$D52)+(BR52)*($G$6/12)))</f>
        <v>1927886.1634827417</v>
      </c>
      <c r="BT52" s="1">
        <f t="shared" si="98"/>
        <v>1942238.7379059601</v>
      </c>
      <c r="BU52" s="1">
        <f t="shared" si="98"/>
        <v>1956686.9961586664</v>
      </c>
      <c r="BV52" s="1">
        <f t="shared" si="98"/>
        <v>1971231.5761330575</v>
      </c>
      <c r="BW52" s="1">
        <f t="shared" si="98"/>
        <v>1985873.1199739445</v>
      </c>
      <c r="BX52" s="1">
        <f t="shared" si="98"/>
        <v>2000612.2741071042</v>
      </c>
      <c r="BY52" s="1">
        <f t="shared" si="98"/>
        <v>2015449.6892678181</v>
      </c>
      <c r="BZ52" s="1">
        <f t="shared" si="98"/>
        <v>2030386.0205296036</v>
      </c>
      <c r="CA52" s="1">
        <f t="shared" si="98"/>
        <v>2045421.9273331342</v>
      </c>
      <c r="CB52" s="1">
        <f t="shared" si="98"/>
        <v>2060558.0735153551</v>
      </c>
      <c r="CC52" s="1">
        <f t="shared" si="98"/>
        <v>2075795.1273387908</v>
      </c>
    </row>
    <row r="53" spans="1:81" ht="15" thickTop="1" thickBot="1" x14ac:dyDescent="0.3">
      <c r="A53" s="2" t="s">
        <v>0</v>
      </c>
      <c r="B53" s="2">
        <v>44</v>
      </c>
      <c r="C53" s="9"/>
      <c r="D53">
        <f t="shared" si="13"/>
        <v>0</v>
      </c>
      <c r="E53" s="10">
        <f t="shared" si="74"/>
        <v>1066000</v>
      </c>
      <c r="F53" s="10">
        <f t="shared" si="75"/>
        <v>9606738.83257748</v>
      </c>
      <c r="G53" s="11">
        <f t="shared" si="76"/>
        <v>852000</v>
      </c>
      <c r="H53" s="11">
        <f t="shared" si="10"/>
        <v>2266759.988173034</v>
      </c>
      <c r="I53" s="3"/>
      <c r="BD53" s="1">
        <f t="shared" si="77"/>
        <v>8747668.6373525001</v>
      </c>
      <c r="BE53" s="1">
        <f t="shared" ref="BE53:BO53" si="99">((BD53+($F$5+$D53)+(BD53)*($G$5/12)))</f>
        <v>8822565.8759971038</v>
      </c>
      <c r="BF53" s="1">
        <f t="shared" si="99"/>
        <v>8898087.2582970802</v>
      </c>
      <c r="BG53" s="1">
        <f t="shared" si="99"/>
        <v>8974237.9854495563</v>
      </c>
      <c r="BH53" s="1">
        <f t="shared" si="99"/>
        <v>9051023.3019949701</v>
      </c>
      <c r="BI53" s="1">
        <f t="shared" si="99"/>
        <v>9128448.4961782619</v>
      </c>
      <c r="BJ53" s="1">
        <f t="shared" si="99"/>
        <v>9206518.9003130812</v>
      </c>
      <c r="BK53" s="1">
        <f t="shared" si="99"/>
        <v>9285239.8911490235</v>
      </c>
      <c r="BL53" s="1">
        <f t="shared" si="99"/>
        <v>9364616.8902419321</v>
      </c>
      <c r="BM53" s="1">
        <f t="shared" si="99"/>
        <v>9444655.3643272817</v>
      </c>
      <c r="BN53" s="1">
        <f t="shared" si="99"/>
        <v>9525360.8256966751</v>
      </c>
      <c r="BO53" s="1">
        <f t="shared" si="99"/>
        <v>9606738.83257748</v>
      </c>
      <c r="BP53"/>
      <c r="BQ53"/>
      <c r="BR53" s="1">
        <f t="shared" si="79"/>
        <v>2091133.7615210493</v>
      </c>
      <c r="BS53" s="1">
        <f t="shared" ref="BS53:CC53" si="100">((BR53+($F$6+$D53)+(BR53)*($G$6/12)))</f>
        <v>2106574.653264523</v>
      </c>
      <c r="BT53" s="1">
        <f t="shared" si="100"/>
        <v>2122118.4842862864</v>
      </c>
      <c r="BU53" s="1">
        <f t="shared" si="100"/>
        <v>2137765.940848195</v>
      </c>
      <c r="BV53" s="1">
        <f t="shared" si="100"/>
        <v>2153517.7137871832</v>
      </c>
      <c r="BW53" s="1">
        <f t="shared" si="100"/>
        <v>2169374.4985457645</v>
      </c>
      <c r="BX53" s="1">
        <f t="shared" si="100"/>
        <v>2185336.9952027365</v>
      </c>
      <c r="BY53" s="1">
        <f t="shared" si="100"/>
        <v>2201405.9085040879</v>
      </c>
      <c r="BZ53" s="1">
        <f t="shared" si="100"/>
        <v>2217581.947894115</v>
      </c>
      <c r="CA53" s="1">
        <f t="shared" si="100"/>
        <v>2233865.8275467423</v>
      </c>
      <c r="CB53" s="1">
        <f t="shared" si="100"/>
        <v>2250258.2663970538</v>
      </c>
      <c r="CC53" s="1">
        <f t="shared" si="100"/>
        <v>2266759.988173034</v>
      </c>
    </row>
    <row r="54" spans="1:81" ht="15" thickTop="1" thickBot="1" x14ac:dyDescent="0.3">
      <c r="A54" s="2" t="s">
        <v>0</v>
      </c>
      <c r="B54" s="2">
        <v>45</v>
      </c>
      <c r="C54" s="9"/>
      <c r="D54">
        <f t="shared" si="13"/>
        <v>0</v>
      </c>
      <c r="E54" s="10">
        <f t="shared" si="74"/>
        <v>1090000</v>
      </c>
      <c r="F54" s="10">
        <f t="shared" si="75"/>
        <v>10473483.578923034</v>
      </c>
      <c r="G54" s="11">
        <f t="shared" si="76"/>
        <v>870000</v>
      </c>
      <c r="H54" s="11">
        <f t="shared" si="10"/>
        <v>2312200.7395776007</v>
      </c>
      <c r="I54" s="3">
        <f>-$I$5</f>
        <v>-150000</v>
      </c>
      <c r="J54" s="2" t="s">
        <v>15</v>
      </c>
      <c r="BD54" s="1">
        <f t="shared" si="77"/>
        <v>9538794.9895156249</v>
      </c>
      <c r="BE54" s="1">
        <f t="shared" ref="BE54:BO54" si="101">((BD54+($F$5+$D54)+(BD54)*($G$5/12)))</f>
        <v>9620284.9477615878</v>
      </c>
      <c r="BF54" s="1">
        <f t="shared" si="101"/>
        <v>9702453.988992935</v>
      </c>
      <c r="BG54" s="1">
        <f t="shared" si="101"/>
        <v>9785307.7722345423</v>
      </c>
      <c r="BH54" s="1">
        <f t="shared" si="101"/>
        <v>9868852.00366983</v>
      </c>
      <c r="BI54" s="1">
        <f t="shared" si="101"/>
        <v>9953092.4370337445</v>
      </c>
      <c r="BJ54" s="1">
        <f t="shared" si="101"/>
        <v>10038034.874009026</v>
      </c>
      <c r="BK54" s="1">
        <f t="shared" si="101"/>
        <v>10123685.164625768</v>
      </c>
      <c r="BL54" s="1">
        <f t="shared" si="101"/>
        <v>10210049.207664317</v>
      </c>
      <c r="BM54" s="1">
        <f t="shared" si="101"/>
        <v>10297132.951061519</v>
      </c>
      <c r="BN54" s="1">
        <f t="shared" si="101"/>
        <v>10384942.392320365</v>
      </c>
      <c r="BO54" s="1">
        <f t="shared" si="101"/>
        <v>10473483.578923034</v>
      </c>
      <c r="BP54"/>
      <c r="BQ54"/>
      <c r="BR54" s="1">
        <f t="shared" si="79"/>
        <v>2133371.7214275207</v>
      </c>
      <c r="BS54" s="1">
        <f t="shared" ref="BS54:CC54" si="102">((BR54+($F$6+$D54)+(BR54)*($G$6/12)))</f>
        <v>2149094.1995703708</v>
      </c>
      <c r="BT54" s="1">
        <f t="shared" si="102"/>
        <v>2164921.4942341731</v>
      </c>
      <c r="BU54" s="1">
        <f t="shared" si="102"/>
        <v>2180854.3041957342</v>
      </c>
      <c r="BV54" s="1">
        <f t="shared" si="102"/>
        <v>2196893.3328903723</v>
      </c>
      <c r="BW54" s="1">
        <f t="shared" si="102"/>
        <v>2213039.2884429749</v>
      </c>
      <c r="BX54" s="1">
        <f t="shared" si="102"/>
        <v>2229292.8836992616</v>
      </c>
      <c r="BY54" s="1">
        <f t="shared" si="102"/>
        <v>2245654.8362572566</v>
      </c>
      <c r="BZ54" s="1">
        <f t="shared" si="102"/>
        <v>2262125.8684989717</v>
      </c>
      <c r="CA54" s="1">
        <f t="shared" si="102"/>
        <v>2278706.707622298</v>
      </c>
      <c r="CB54" s="1">
        <f t="shared" si="102"/>
        <v>2295398.0856731134</v>
      </c>
      <c r="CC54" s="1">
        <f t="shared" si="102"/>
        <v>2312200.7395776007</v>
      </c>
    </row>
    <row r="55" spans="1:81" ht="15" thickTop="1" thickBot="1" x14ac:dyDescent="0.3">
      <c r="A55" s="2" t="s">
        <v>0</v>
      </c>
      <c r="B55" s="2">
        <v>46</v>
      </c>
      <c r="C55" s="9"/>
      <c r="D55">
        <f t="shared" si="13"/>
        <v>0</v>
      </c>
      <c r="E55" s="10">
        <f t="shared" si="74"/>
        <v>1114000</v>
      </c>
      <c r="F55" s="10">
        <f t="shared" si="75"/>
        <v>11595325.307454035</v>
      </c>
      <c r="G55" s="11">
        <f t="shared" si="76"/>
        <v>888000</v>
      </c>
      <c r="H55" s="11">
        <f t="shared" si="10"/>
        <v>2522787.1496341932</v>
      </c>
      <c r="I55" s="3"/>
      <c r="BD55" s="1">
        <f t="shared" si="77"/>
        <v>10562762.608747393</v>
      </c>
      <c r="BE55" s="1">
        <f t="shared" ref="BE55:BO55" si="103">((BD55+($F$5+$D55)+(BD55)*($G$5/12)))</f>
        <v>10652785.630486954</v>
      </c>
      <c r="BF55" s="1">
        <f t="shared" si="103"/>
        <v>10743558.844074346</v>
      </c>
      <c r="BG55" s="1">
        <f t="shared" si="103"/>
        <v>10835088.5011083</v>
      </c>
      <c r="BH55" s="1">
        <f t="shared" si="103"/>
        <v>10927380.905284202</v>
      </c>
      <c r="BI55" s="1">
        <f t="shared" si="103"/>
        <v>11020442.412828237</v>
      </c>
      <c r="BJ55" s="1">
        <f t="shared" si="103"/>
        <v>11114279.432935139</v>
      </c>
      <c r="BK55" s="1">
        <f t="shared" si="103"/>
        <v>11208898.428209599</v>
      </c>
      <c r="BL55" s="1">
        <f t="shared" si="103"/>
        <v>11304305.915111346</v>
      </c>
      <c r="BM55" s="1">
        <f t="shared" si="103"/>
        <v>11400508.46440394</v>
      </c>
      <c r="BN55" s="1">
        <f t="shared" si="103"/>
        <v>11497512.701607307</v>
      </c>
      <c r="BO55" s="1">
        <f t="shared" si="103"/>
        <v>11595325.307454035</v>
      </c>
      <c r="BP55"/>
      <c r="BQ55"/>
      <c r="BR55" s="1">
        <f t="shared" si="79"/>
        <v>2329115.4111747849</v>
      </c>
      <c r="BS55" s="1">
        <f t="shared" ref="BS55:CC55" si="104">((BR55+($F$6+$D55)+(BR55)*($G$6/12)))</f>
        <v>2346142.8472492835</v>
      </c>
      <c r="BT55" s="1">
        <f t="shared" si="104"/>
        <v>2363283.7995642787</v>
      </c>
      <c r="BU55" s="1">
        <f t="shared" si="104"/>
        <v>2380539.0248947074</v>
      </c>
      <c r="BV55" s="1">
        <f t="shared" si="104"/>
        <v>2397909.2850606721</v>
      </c>
      <c r="BW55" s="1">
        <f t="shared" si="104"/>
        <v>2415395.3469610764</v>
      </c>
      <c r="BX55" s="1">
        <f t="shared" si="104"/>
        <v>2432997.9826074834</v>
      </c>
      <c r="BY55" s="1">
        <f t="shared" si="104"/>
        <v>2450717.9691582001</v>
      </c>
      <c r="BZ55" s="1">
        <f t="shared" si="104"/>
        <v>2468556.0889525879</v>
      </c>
      <c r="CA55" s="1">
        <f t="shared" si="104"/>
        <v>2486513.1295456053</v>
      </c>
      <c r="CB55" s="1">
        <f t="shared" si="104"/>
        <v>2504589.883742576</v>
      </c>
      <c r="CC55" s="1">
        <f t="shared" si="104"/>
        <v>2522787.1496341932</v>
      </c>
    </row>
    <row r="56" spans="1:81" ht="15" thickTop="1" thickBot="1" x14ac:dyDescent="0.3">
      <c r="A56" s="2" t="s">
        <v>0</v>
      </c>
      <c r="B56" s="2">
        <v>47</v>
      </c>
      <c r="C56" s="9"/>
      <c r="D56">
        <f t="shared" si="13"/>
        <v>0</v>
      </c>
      <c r="E56" s="10">
        <f t="shared" si="74"/>
        <v>1138000</v>
      </c>
      <c r="F56" s="10">
        <f t="shared" si="75"/>
        <v>12670301.043456193</v>
      </c>
      <c r="G56" s="11">
        <f t="shared" si="76"/>
        <v>906000</v>
      </c>
      <c r="H56" s="11">
        <f t="shared" si="10"/>
        <v>2589478.029169363</v>
      </c>
      <c r="I56" s="3">
        <f>-$I$5</f>
        <v>-150000</v>
      </c>
      <c r="J56" s="2" t="s">
        <v>16</v>
      </c>
      <c r="BD56" s="1">
        <f t="shared" si="77"/>
        <v>11543953.018349485</v>
      </c>
      <c r="BE56" s="1">
        <f t="shared" ref="BE56:BO56" si="105">((BD56+($F$5+$D56)+(BD56)*($G$5/12)))</f>
        <v>11642152.626835732</v>
      </c>
      <c r="BF56" s="1">
        <f t="shared" si="105"/>
        <v>11741170.565392695</v>
      </c>
      <c r="BG56" s="1">
        <f t="shared" si="105"/>
        <v>11841013.653437635</v>
      </c>
      <c r="BH56" s="1">
        <f t="shared" si="105"/>
        <v>11941688.767216282</v>
      </c>
      <c r="BI56" s="1">
        <f t="shared" si="105"/>
        <v>12043202.840276418</v>
      </c>
      <c r="BJ56" s="1">
        <f t="shared" si="105"/>
        <v>12145562.863945389</v>
      </c>
      <c r="BK56" s="1">
        <f t="shared" si="105"/>
        <v>12248775.887811601</v>
      </c>
      <c r="BL56" s="1">
        <f t="shared" si="105"/>
        <v>12352849.020210031</v>
      </c>
      <c r="BM56" s="1">
        <f t="shared" si="105"/>
        <v>12457789.428711781</v>
      </c>
      <c r="BN56" s="1">
        <f t="shared" si="105"/>
        <v>12563604.340617713</v>
      </c>
      <c r="BO56" s="1">
        <f t="shared" si="105"/>
        <v>12670301.043456193</v>
      </c>
      <c r="BP56"/>
      <c r="BQ56"/>
      <c r="BR56" s="1">
        <f t="shared" si="79"/>
        <v>2391105.7306317543</v>
      </c>
      <c r="BS56" s="1">
        <f t="shared" ref="BS56:CC56" si="106">((BR56+($F$6+$D56)+(BR56)*($G$6/12)))</f>
        <v>2408546.4355026325</v>
      </c>
      <c r="BT56" s="1">
        <f t="shared" si="106"/>
        <v>2426103.4117393168</v>
      </c>
      <c r="BU56" s="1">
        <f t="shared" si="106"/>
        <v>2443777.4344842457</v>
      </c>
      <c r="BV56" s="1">
        <f t="shared" si="106"/>
        <v>2461569.2840474742</v>
      </c>
      <c r="BW56" s="1">
        <f t="shared" si="106"/>
        <v>2479479.7459411239</v>
      </c>
      <c r="BX56" s="1">
        <f t="shared" si="106"/>
        <v>2497509.6109140646</v>
      </c>
      <c r="BY56" s="1">
        <f t="shared" si="106"/>
        <v>2515659.6749868249</v>
      </c>
      <c r="BZ56" s="1">
        <f t="shared" si="106"/>
        <v>2533930.7394867372</v>
      </c>
      <c r="CA56" s="1">
        <f t="shared" si="106"/>
        <v>2552323.6110833152</v>
      </c>
      <c r="CB56" s="1">
        <f t="shared" si="106"/>
        <v>2570839.1018238706</v>
      </c>
      <c r="CC56" s="1">
        <f t="shared" si="106"/>
        <v>2589478.029169363</v>
      </c>
    </row>
    <row r="57" spans="1:81" ht="15" thickTop="1" thickBot="1" x14ac:dyDescent="0.3">
      <c r="A57" s="2" t="s">
        <v>0</v>
      </c>
      <c r="B57" s="2">
        <v>48</v>
      </c>
      <c r="C57" s="9">
        <v>0</v>
      </c>
      <c r="D57">
        <f t="shared" si="13"/>
        <v>0</v>
      </c>
      <c r="E57" s="10">
        <f t="shared" si="74"/>
        <v>1162000</v>
      </c>
      <c r="F57" s="10">
        <f t="shared" si="75"/>
        <v>14022178.267307075</v>
      </c>
      <c r="G57" s="11">
        <f t="shared" si="76"/>
        <v>924000</v>
      </c>
      <c r="H57" s="11">
        <f t="shared" si="10"/>
        <v>2823078.3175109951</v>
      </c>
      <c r="I57" s="3"/>
      <c r="BD57" s="1">
        <f t="shared" si="77"/>
        <v>12777886.885484995</v>
      </c>
      <c r="BE57" s="1">
        <f t="shared" ref="BE57:BO57" si="107">((BD57+($F$5+$D57)+(BD57)*($G$5/12)))</f>
        <v>12886369.27619737</v>
      </c>
      <c r="BF57" s="1">
        <f t="shared" si="107"/>
        <v>12995755.686832348</v>
      </c>
      <c r="BG57" s="1">
        <f t="shared" si="107"/>
        <v>13106053.650889285</v>
      </c>
      <c r="BH57" s="1">
        <f t="shared" si="107"/>
        <v>13217270.764646696</v>
      </c>
      <c r="BI57" s="1">
        <f t="shared" si="107"/>
        <v>13329414.687685419</v>
      </c>
      <c r="BJ57" s="1">
        <f t="shared" si="107"/>
        <v>13442493.143416131</v>
      </c>
      <c r="BK57" s="1">
        <f t="shared" si="107"/>
        <v>13556513.919611266</v>
      </c>
      <c r="BL57" s="1">
        <f t="shared" si="107"/>
        <v>13671484.868941359</v>
      </c>
      <c r="BM57" s="1">
        <f t="shared" si="107"/>
        <v>13787413.909515871</v>
      </c>
      <c r="BN57" s="1">
        <f t="shared" si="107"/>
        <v>13904309.025428504</v>
      </c>
      <c r="BO57" s="1">
        <f t="shared" si="107"/>
        <v>14022178.267307075</v>
      </c>
      <c r="BP57"/>
      <c r="BQ57"/>
      <c r="BR57" s="1">
        <f t="shared" si="79"/>
        <v>2608241.216030492</v>
      </c>
      <c r="BS57" s="1">
        <f t="shared" ref="BS57:CC57" si="108">((BR57+($F$6+$D57)+(BR57)*($G$6/12)))</f>
        <v>2627129.4908040287</v>
      </c>
      <c r="BT57" s="1">
        <f t="shared" si="108"/>
        <v>2646143.6874093888</v>
      </c>
      <c r="BU57" s="1">
        <f t="shared" si="108"/>
        <v>2665284.6453254516</v>
      </c>
      <c r="BV57" s="1">
        <f t="shared" si="108"/>
        <v>2684553.2096276213</v>
      </c>
      <c r="BW57" s="1">
        <f t="shared" si="108"/>
        <v>2703950.2310251389</v>
      </c>
      <c r="BX57" s="1">
        <f t="shared" si="108"/>
        <v>2723476.5658986396</v>
      </c>
      <c r="BY57" s="1">
        <f t="shared" si="108"/>
        <v>2743133.0763379638</v>
      </c>
      <c r="BZ57" s="1">
        <f t="shared" si="108"/>
        <v>2762920.6301802169</v>
      </c>
      <c r="CA57" s="1">
        <f t="shared" si="108"/>
        <v>2782840.1010480849</v>
      </c>
      <c r="CB57" s="1">
        <f t="shared" si="108"/>
        <v>2802892.3683884055</v>
      </c>
      <c r="CC57" s="1">
        <f t="shared" si="108"/>
        <v>2823078.3175109951</v>
      </c>
    </row>
    <row r="58" spans="1:81" ht="15" thickTop="1" thickBot="1" x14ac:dyDescent="0.3">
      <c r="A58" s="2" t="s">
        <v>0</v>
      </c>
      <c r="B58" s="2">
        <v>49</v>
      </c>
      <c r="C58" s="9"/>
      <c r="D58">
        <f t="shared" si="13"/>
        <v>0</v>
      </c>
      <c r="E58" s="10">
        <f t="shared" si="74"/>
        <v>1186000</v>
      </c>
      <c r="F58" s="10">
        <f t="shared" si="75"/>
        <v>15515614.7020714</v>
      </c>
      <c r="G58" s="11">
        <f t="shared" si="76"/>
        <v>942000</v>
      </c>
      <c r="H58" s="11">
        <f t="shared" si="10"/>
        <v>3076067.3145750752</v>
      </c>
      <c r="I58" s="3"/>
      <c r="BD58" s="1">
        <f t="shared" si="77"/>
        <v>14141029.752867967</v>
      </c>
      <c r="BE58" s="1">
        <f t="shared" ref="BE58:BO58" si="109">((BD58+($F$5+$D58)+(BD58)*($G$5/12)))</f>
        <v>14260871.667475199</v>
      </c>
      <c r="BF58" s="1">
        <f t="shared" si="109"/>
        <v>14381712.264704159</v>
      </c>
      <c r="BG58" s="1">
        <f t="shared" si="109"/>
        <v>14503559.866910027</v>
      </c>
      <c r="BH58" s="1">
        <f t="shared" si="109"/>
        <v>14626422.865800945</v>
      </c>
      <c r="BI58" s="1">
        <f t="shared" si="109"/>
        <v>14750309.723015953</v>
      </c>
      <c r="BJ58" s="1">
        <f t="shared" si="109"/>
        <v>14875228.970707752</v>
      </c>
      <c r="BK58" s="1">
        <f t="shared" si="109"/>
        <v>15001189.212130316</v>
      </c>
      <c r="BL58" s="1">
        <f t="shared" si="109"/>
        <v>15128199.122231402</v>
      </c>
      <c r="BM58" s="1">
        <f t="shared" si="109"/>
        <v>15256267.448249996</v>
      </c>
      <c r="BN58" s="1">
        <f t="shared" si="109"/>
        <v>15385403.010318745</v>
      </c>
      <c r="BO58" s="1">
        <f t="shared" si="109"/>
        <v>15515614.7020714</v>
      </c>
      <c r="BP58"/>
      <c r="BQ58"/>
      <c r="BR58" s="1">
        <f t="shared" si="79"/>
        <v>2843398.8396277349</v>
      </c>
      <c r="BS58" s="1">
        <f t="shared" ref="BS58:CC58" si="110">((BR58+($F$6+$D58)+(BR58)*($G$6/12)))</f>
        <v>2863854.83189192</v>
      </c>
      <c r="BT58" s="1">
        <f t="shared" si="110"/>
        <v>2884447.1974378661</v>
      </c>
      <c r="BU58" s="1">
        <f t="shared" si="110"/>
        <v>2905176.8454207852</v>
      </c>
      <c r="BV58" s="1">
        <f t="shared" si="110"/>
        <v>2926044.6910569239</v>
      </c>
      <c r="BW58" s="1">
        <f t="shared" si="110"/>
        <v>2947051.6556639699</v>
      </c>
      <c r="BX58" s="1">
        <f t="shared" si="110"/>
        <v>2968198.6667017299</v>
      </c>
      <c r="BY58" s="1">
        <f t="shared" si="110"/>
        <v>2989486.6578130745</v>
      </c>
      <c r="BZ58" s="1">
        <f t="shared" si="110"/>
        <v>3010916.5688651619</v>
      </c>
      <c r="CA58" s="1">
        <f t="shared" si="110"/>
        <v>3032489.3459909298</v>
      </c>
      <c r="CB58" s="1">
        <f t="shared" si="110"/>
        <v>3054205.9416308692</v>
      </c>
      <c r="CC58" s="1">
        <f t="shared" si="110"/>
        <v>3076067.3145750752</v>
      </c>
    </row>
    <row r="59" spans="1:81" ht="15" thickTop="1" thickBot="1" x14ac:dyDescent="0.3">
      <c r="A59" s="2" t="s">
        <v>0</v>
      </c>
      <c r="B59" s="2">
        <v>50</v>
      </c>
      <c r="C59" s="9"/>
      <c r="D59">
        <f t="shared" si="13"/>
        <v>0</v>
      </c>
      <c r="E59" s="10">
        <f t="shared" si="74"/>
        <v>1210000</v>
      </c>
      <c r="F59" s="10">
        <f t="shared" si="75"/>
        <v>17165433.446948498</v>
      </c>
      <c r="G59" s="11">
        <f t="shared" si="76"/>
        <v>960000</v>
      </c>
      <c r="H59" s="11">
        <f t="shared" si="10"/>
        <v>3350054.2736232001</v>
      </c>
      <c r="I59" s="3"/>
      <c r="BD59" s="1">
        <f t="shared" si="77"/>
        <v>15646911.491255328</v>
      </c>
      <c r="BE59" s="1">
        <f t="shared" ref="BE59:BO59" si="111">((BD59+($F$5+$D59)+(BD59)*($G$5/12)))</f>
        <v>15779302.420349123</v>
      </c>
      <c r="BF59" s="1">
        <f t="shared" si="111"/>
        <v>15912796.607185366</v>
      </c>
      <c r="BG59" s="1">
        <f t="shared" si="111"/>
        <v>16047403.245578578</v>
      </c>
      <c r="BH59" s="1">
        <f t="shared" si="111"/>
        <v>16183131.605958398</v>
      </c>
      <c r="BI59" s="1">
        <f t="shared" si="111"/>
        <v>16319991.036008053</v>
      </c>
      <c r="BJ59" s="1">
        <f t="shared" si="111"/>
        <v>16457990.96130812</v>
      </c>
      <c r="BK59" s="1">
        <f t="shared" si="111"/>
        <v>16597140.885985687</v>
      </c>
      <c r="BL59" s="1">
        <f t="shared" si="111"/>
        <v>16737450.393368902</v>
      </c>
      <c r="BM59" s="1">
        <f t="shared" si="111"/>
        <v>16878929.146646976</v>
      </c>
      <c r="BN59" s="1">
        <f t="shared" si="111"/>
        <v>17021586.889535703</v>
      </c>
      <c r="BO59" s="1">
        <f t="shared" si="111"/>
        <v>17165433.446948498</v>
      </c>
      <c r="BP59"/>
      <c r="BQ59"/>
      <c r="BR59" s="1">
        <f t="shared" si="79"/>
        <v>3098074.4300055755</v>
      </c>
      <c r="BS59" s="1">
        <f t="shared" ref="BS59:CC59" si="112">((BR59+($F$6+$D59)+(BR59)*($G$6/12)))</f>
        <v>3120228.2595389462</v>
      </c>
      <c r="BT59" s="1">
        <f t="shared" si="112"/>
        <v>3142529.7812692057</v>
      </c>
      <c r="BU59" s="1">
        <f t="shared" si="112"/>
        <v>3164979.9798110006</v>
      </c>
      <c r="BV59" s="1">
        <f t="shared" si="112"/>
        <v>3187579.846343074</v>
      </c>
      <c r="BW59" s="1">
        <f t="shared" si="112"/>
        <v>3210330.3786520278</v>
      </c>
      <c r="BX59" s="1">
        <f t="shared" si="112"/>
        <v>3233232.5811763746</v>
      </c>
      <c r="BY59" s="1">
        <f t="shared" si="112"/>
        <v>3256287.4650508836</v>
      </c>
      <c r="BZ59" s="1">
        <f t="shared" si="112"/>
        <v>3279496.048151223</v>
      </c>
      <c r="CA59" s="1">
        <f t="shared" si="112"/>
        <v>3302859.3551388979</v>
      </c>
      <c r="CB59" s="1">
        <f t="shared" si="112"/>
        <v>3326378.4175064904</v>
      </c>
      <c r="CC59" s="1">
        <f t="shared" si="112"/>
        <v>3350054.2736232001</v>
      </c>
    </row>
    <row r="60" spans="1:81" ht="15" thickTop="1" thickBot="1" x14ac:dyDescent="0.3">
      <c r="A60" s="2" t="s">
        <v>0</v>
      </c>
      <c r="B60" s="2">
        <v>51</v>
      </c>
      <c r="C60" s="9"/>
      <c r="D60">
        <f t="shared" si="13"/>
        <v>0</v>
      </c>
      <c r="E60" s="10">
        <f t="shared" si="74"/>
        <v>1234000</v>
      </c>
      <c r="F60" s="10">
        <f t="shared" si="75"/>
        <v>18988009.773323823</v>
      </c>
      <c r="G60" s="11">
        <f t="shared" si="76"/>
        <v>978000</v>
      </c>
      <c r="H60" s="11">
        <f t="shared" si="10"/>
        <v>3646782.0151440091</v>
      </c>
      <c r="I60" s="3"/>
      <c r="BD60" s="1">
        <f t="shared" si="77"/>
        <v>17310478.725673068</v>
      </c>
      <c r="BE60" s="1">
        <f t="shared" ref="BE60:BO60" si="113">((BD60+($F$5+$D60)+(BD60)*($G$5/12)))</f>
        <v>17456732.715053678</v>
      </c>
      <c r="BF60" s="1">
        <f t="shared" si="113"/>
        <v>17604205.487679124</v>
      </c>
      <c r="BG60" s="1">
        <f t="shared" si="113"/>
        <v>17752907.20007645</v>
      </c>
      <c r="BH60" s="1">
        <f t="shared" si="113"/>
        <v>17902848.093410421</v>
      </c>
      <c r="BI60" s="1">
        <f t="shared" si="113"/>
        <v>18054038.494188841</v>
      </c>
      <c r="BJ60" s="1">
        <f t="shared" si="113"/>
        <v>18206488.814973749</v>
      </c>
      <c r="BK60" s="1">
        <f t="shared" si="113"/>
        <v>18360209.55509853</v>
      </c>
      <c r="BL60" s="1">
        <f t="shared" si="113"/>
        <v>18515211.301391017</v>
      </c>
      <c r="BM60" s="1">
        <f t="shared" si="113"/>
        <v>18671504.728902608</v>
      </c>
      <c r="BN60" s="1">
        <f t="shared" si="113"/>
        <v>18829100.601643462</v>
      </c>
      <c r="BO60" s="1">
        <f t="shared" si="113"/>
        <v>18988009.773323823</v>
      </c>
      <c r="BP60"/>
      <c r="BQ60"/>
      <c r="BR60" s="1">
        <f t="shared" si="79"/>
        <v>3373887.968780688</v>
      </c>
      <c r="BS60" s="1">
        <f t="shared" ref="BS60:CC60" si="114">((BR60+($F$6+$D60)+(BR60)*($G$6/12)))</f>
        <v>3397880.5552392257</v>
      </c>
      <c r="BT60" s="1">
        <f t="shared" si="114"/>
        <v>3422033.0922741541</v>
      </c>
      <c r="BU60" s="1">
        <f t="shared" si="114"/>
        <v>3446346.6462226482</v>
      </c>
      <c r="BV60" s="1">
        <f t="shared" si="114"/>
        <v>3470822.2905307994</v>
      </c>
      <c r="BW60" s="1">
        <f t="shared" si="114"/>
        <v>3495461.1058010049</v>
      </c>
      <c r="BX60" s="1">
        <f t="shared" si="114"/>
        <v>3520264.1798396781</v>
      </c>
      <c r="BY60" s="1">
        <f t="shared" si="114"/>
        <v>3545232.607705276</v>
      </c>
      <c r="BZ60" s="1">
        <f t="shared" si="114"/>
        <v>3570367.4917566446</v>
      </c>
      <c r="CA60" s="1">
        <f t="shared" si="114"/>
        <v>3595669.9417016888</v>
      </c>
      <c r="CB60" s="1">
        <f t="shared" si="114"/>
        <v>3621141.0746463668</v>
      </c>
      <c r="CC60" s="1">
        <f t="shared" si="114"/>
        <v>3646782.0151440091</v>
      </c>
    </row>
    <row r="61" spans="1:81" ht="15" thickTop="1" thickBot="1" x14ac:dyDescent="0.3">
      <c r="A61" s="2" t="s">
        <v>0</v>
      </c>
      <c r="B61" s="2">
        <v>52</v>
      </c>
      <c r="C61" s="9"/>
      <c r="D61">
        <f t="shared" si="13"/>
        <v>0</v>
      </c>
      <c r="E61" s="10">
        <f t="shared" si="74"/>
        <v>1258000</v>
      </c>
      <c r="F61" s="10">
        <f t="shared" si="75"/>
        <v>21001433.657479804</v>
      </c>
      <c r="G61" s="11">
        <f t="shared" si="76"/>
        <v>996000</v>
      </c>
      <c r="H61" s="11">
        <f t="shared" si="10"/>
        <v>3968138.0128671522</v>
      </c>
      <c r="I61" s="3"/>
      <c r="BD61" s="1">
        <f t="shared" si="77"/>
        <v>19148243.188101523</v>
      </c>
      <c r="BE61" s="1">
        <f t="shared" ref="BE61:BO61" si="115">((BD61+($F$5+$D61)+(BD61)*($G$5/12)))</f>
        <v>19309811.881335702</v>
      </c>
      <c r="BF61" s="1">
        <f t="shared" si="115"/>
        <v>19472726.980346832</v>
      </c>
      <c r="BG61" s="1">
        <f t="shared" si="115"/>
        <v>19636999.705183055</v>
      </c>
      <c r="BH61" s="1">
        <f t="shared" si="115"/>
        <v>19802641.369392913</v>
      </c>
      <c r="BI61" s="1">
        <f t="shared" si="115"/>
        <v>19969663.38080452</v>
      </c>
      <c r="BJ61" s="1">
        <f t="shared" si="115"/>
        <v>20138077.242311224</v>
      </c>
      <c r="BK61" s="1">
        <f t="shared" si="115"/>
        <v>20307894.552663818</v>
      </c>
      <c r="BL61" s="1">
        <f t="shared" si="115"/>
        <v>20479127.007269349</v>
      </c>
      <c r="BM61" s="1">
        <f t="shared" si="115"/>
        <v>20651786.398996595</v>
      </c>
      <c r="BN61" s="1">
        <f t="shared" si="115"/>
        <v>20825884.618988235</v>
      </c>
      <c r="BO61" s="1">
        <f t="shared" si="115"/>
        <v>21001433.657479804</v>
      </c>
      <c r="BP61"/>
      <c r="BQ61"/>
      <c r="BR61" s="1">
        <f t="shared" si="79"/>
        <v>3672593.8952449691</v>
      </c>
      <c r="BS61" s="1">
        <f t="shared" ref="BS61:CC61" si="116">((BR61+($F$6+$D61)+(BR61)*($G$6/12)))</f>
        <v>3698577.8545466023</v>
      </c>
      <c r="BT61" s="1">
        <f t="shared" si="116"/>
        <v>3724735.0402435795</v>
      </c>
      <c r="BU61" s="1">
        <f t="shared" si="116"/>
        <v>3751066.6071785367</v>
      </c>
      <c r="BV61" s="1">
        <f t="shared" si="116"/>
        <v>3777573.7178930603</v>
      </c>
      <c r="BW61" s="1">
        <f t="shared" si="116"/>
        <v>3804257.5426790142</v>
      </c>
      <c r="BX61" s="1">
        <f t="shared" si="116"/>
        <v>3831119.2596302074</v>
      </c>
      <c r="BY61" s="1">
        <f t="shared" si="116"/>
        <v>3858160.054694409</v>
      </c>
      <c r="BZ61" s="1">
        <f t="shared" si="116"/>
        <v>3885381.121725705</v>
      </c>
      <c r="CA61" s="1">
        <f t="shared" si="116"/>
        <v>3912783.6625372097</v>
      </c>
      <c r="CB61" s="1">
        <f t="shared" si="116"/>
        <v>3940368.8869541246</v>
      </c>
      <c r="CC61" s="1">
        <f t="shared" si="116"/>
        <v>3968138.0128671522</v>
      </c>
    </row>
    <row r="62" spans="1:81" ht="15" thickTop="1" thickBot="1" x14ac:dyDescent="0.3">
      <c r="A62" s="2" t="s">
        <v>0</v>
      </c>
      <c r="B62" s="2">
        <v>53</v>
      </c>
      <c r="C62" s="9"/>
      <c r="D62">
        <f t="shared" si="13"/>
        <v>0</v>
      </c>
      <c r="E62" s="10">
        <f t="shared" si="74"/>
        <v>1282000</v>
      </c>
      <c r="F62" s="10">
        <f t="shared" si="75"/>
        <v>23225689.332605325</v>
      </c>
      <c r="G62" s="11">
        <f t="shared" si="76"/>
        <v>1014000</v>
      </c>
      <c r="H62" s="11">
        <f t="shared" si="10"/>
        <v>4316166.399910951</v>
      </c>
      <c r="I62" s="3"/>
      <c r="BD62" s="1">
        <f t="shared" si="77"/>
        <v>21178445.604625467</v>
      </c>
      <c r="BE62" s="1">
        <f t="shared" ref="BE62:BO62" si="117">((BD62+($F$5+$D62)+(BD62)*($G$5/12)))</f>
        <v>21356932.65133068</v>
      </c>
      <c r="BF62" s="1">
        <f t="shared" si="117"/>
        <v>21536907.090091769</v>
      </c>
      <c r="BG62" s="1">
        <f t="shared" si="117"/>
        <v>21718381.315842532</v>
      </c>
      <c r="BH62" s="1">
        <f t="shared" si="117"/>
        <v>21901367.826807886</v>
      </c>
      <c r="BI62" s="1">
        <f t="shared" si="117"/>
        <v>22085879.225364618</v>
      </c>
      <c r="BJ62" s="1">
        <f t="shared" si="117"/>
        <v>22271928.218909323</v>
      </c>
      <c r="BK62" s="1">
        <f t="shared" si="117"/>
        <v>22459527.620733567</v>
      </c>
      <c r="BL62" s="1">
        <f t="shared" si="117"/>
        <v>22648690.350906346</v>
      </c>
      <c r="BM62" s="1">
        <f t="shared" si="117"/>
        <v>22839429.437163901</v>
      </c>
      <c r="BN62" s="1">
        <f t="shared" si="117"/>
        <v>23031758.015806932</v>
      </c>
      <c r="BO62" s="1">
        <f t="shared" si="117"/>
        <v>23225689.332605325</v>
      </c>
      <c r="BP62"/>
      <c r="BQ62"/>
      <c r="BR62" s="1">
        <f t="shared" si="79"/>
        <v>3996092.2662862665</v>
      </c>
      <c r="BS62" s="1">
        <f t="shared" ref="BS62:CC62" si="118">((BR62+($F$6+$D62)+(BR62)*($G$6/12)))</f>
        <v>4024232.8813948417</v>
      </c>
      <c r="BT62" s="1">
        <f t="shared" si="118"/>
        <v>4052561.1006041407</v>
      </c>
      <c r="BU62" s="1">
        <f t="shared" si="118"/>
        <v>4081078.1746081682</v>
      </c>
      <c r="BV62" s="1">
        <f t="shared" si="118"/>
        <v>4109785.3624388892</v>
      </c>
      <c r="BW62" s="1">
        <f t="shared" si="118"/>
        <v>4138683.9315218152</v>
      </c>
      <c r="BX62" s="1">
        <f t="shared" si="118"/>
        <v>4167775.1577319605</v>
      </c>
      <c r="BY62" s="1">
        <f t="shared" si="118"/>
        <v>4197060.3254501736</v>
      </c>
      <c r="BZ62" s="1">
        <f t="shared" si="118"/>
        <v>4226540.7276198417</v>
      </c>
      <c r="CA62" s="1">
        <f t="shared" si="118"/>
        <v>4256217.6658039736</v>
      </c>
      <c r="CB62" s="1">
        <f t="shared" si="118"/>
        <v>4286092.4502426665</v>
      </c>
      <c r="CC62" s="1">
        <f t="shared" si="118"/>
        <v>4316166.399910951</v>
      </c>
    </row>
    <row r="63" spans="1:81" ht="15" thickTop="1" thickBot="1" x14ac:dyDescent="0.3">
      <c r="A63" s="2" t="s">
        <v>0</v>
      </c>
      <c r="B63" s="2">
        <v>54</v>
      </c>
      <c r="C63" s="9"/>
      <c r="D63">
        <f t="shared" si="13"/>
        <v>0</v>
      </c>
      <c r="E63" s="10">
        <f t="shared" si="74"/>
        <v>1306000</v>
      </c>
      <c r="F63" s="10">
        <f t="shared" si="75"/>
        <v>25682853.64224695</v>
      </c>
      <c r="G63" s="11">
        <f t="shared" si="76"/>
        <v>1032000</v>
      </c>
      <c r="H63" s="11">
        <f t="shared" si="10"/>
        <v>4693080.9714344004</v>
      </c>
      <c r="I63" s="3"/>
      <c r="BD63" s="1">
        <f t="shared" si="77"/>
        <v>23421236.743710369</v>
      </c>
      <c r="BE63" s="1">
        <f t="shared" ref="BE63:BO63" si="119">((BD63+($F$5+$D63)+(BD63)*($G$5/12)))</f>
        <v>23618413.71657462</v>
      </c>
      <c r="BF63" s="1">
        <f t="shared" si="119"/>
        <v>23817233.830879409</v>
      </c>
      <c r="BG63" s="1">
        <f t="shared" si="119"/>
        <v>24017710.779470071</v>
      </c>
      <c r="BH63" s="1">
        <f t="shared" si="119"/>
        <v>24219858.369298987</v>
      </c>
      <c r="BI63" s="1">
        <f t="shared" si="119"/>
        <v>24423690.522376478</v>
      </c>
      <c r="BJ63" s="1">
        <f t="shared" si="119"/>
        <v>24629221.276729614</v>
      </c>
      <c r="BK63" s="1">
        <f t="shared" si="119"/>
        <v>24836464.787369028</v>
      </c>
      <c r="BL63" s="1">
        <f t="shared" si="119"/>
        <v>25045435.327263769</v>
      </c>
      <c r="BM63" s="1">
        <f t="shared" si="119"/>
        <v>25256147.2883243</v>
      </c>
      <c r="BN63" s="1">
        <f t="shared" si="119"/>
        <v>25468615.18239367</v>
      </c>
      <c r="BO63" s="1">
        <f t="shared" si="119"/>
        <v>25682853.64224695</v>
      </c>
      <c r="BP63"/>
      <c r="BQ63"/>
      <c r="BR63" s="1">
        <f t="shared" si="79"/>
        <v>4346440.8425770244</v>
      </c>
      <c r="BS63" s="1">
        <f t="shared" ref="BS63:CC63" si="120">((BR63+($F$6+$D63)+(BR63)*($G$6/12)))</f>
        <v>4376917.1148608709</v>
      </c>
      <c r="BT63" s="1">
        <f t="shared" si="120"/>
        <v>4407596.5622932771</v>
      </c>
      <c r="BU63" s="1">
        <f t="shared" si="120"/>
        <v>4438480.5393752325</v>
      </c>
      <c r="BV63" s="1">
        <f t="shared" si="120"/>
        <v>4469570.4096377343</v>
      </c>
      <c r="BW63" s="1">
        <f t="shared" si="120"/>
        <v>4500867.5457019862</v>
      </c>
      <c r="BX63" s="1">
        <f t="shared" si="120"/>
        <v>4532373.3293399997</v>
      </c>
      <c r="BY63" s="1">
        <f t="shared" si="120"/>
        <v>4564089.1515355995</v>
      </c>
      <c r="BZ63" s="1">
        <f t="shared" si="120"/>
        <v>4596016.4125458365</v>
      </c>
      <c r="CA63" s="1">
        <f t="shared" si="120"/>
        <v>4628156.5219628084</v>
      </c>
      <c r="CB63" s="1">
        <f t="shared" si="120"/>
        <v>4660510.8987758942</v>
      </c>
      <c r="CC63" s="1">
        <f t="shared" si="120"/>
        <v>4693080.9714344004</v>
      </c>
    </row>
    <row r="64" spans="1:81" ht="15" thickTop="1" thickBot="1" x14ac:dyDescent="0.3">
      <c r="A64" s="2" t="s">
        <v>0</v>
      </c>
      <c r="B64" s="2">
        <v>55</v>
      </c>
      <c r="C64" s="9"/>
      <c r="D64">
        <f t="shared" si="13"/>
        <v>0</v>
      </c>
      <c r="E64" s="10">
        <f t="shared" si="74"/>
        <v>1330000</v>
      </c>
      <c r="F64" s="10">
        <f t="shared" si="75"/>
        <v>28397315.163958441</v>
      </c>
      <c r="G64" s="11">
        <f t="shared" si="76"/>
        <v>1050000</v>
      </c>
      <c r="H64" s="11">
        <f t="shared" si="10"/>
        <v>5101279.2665028591</v>
      </c>
      <c r="I64" s="3"/>
      <c r="BD64" s="1">
        <f t="shared" si="77"/>
        <v>25898877.42259901</v>
      </c>
      <c r="BE64" s="1">
        <f t="shared" ref="BE64:BO64" si="121">((BD64+($F$5+$D64)+(BD64)*($G$5/12)))</f>
        <v>26116701.40112067</v>
      </c>
      <c r="BF64" s="1">
        <f t="shared" si="121"/>
        <v>26336340.579463344</v>
      </c>
      <c r="BG64" s="1">
        <f t="shared" si="121"/>
        <v>26557810.084292207</v>
      </c>
      <c r="BH64" s="1">
        <f t="shared" si="121"/>
        <v>26781125.168327976</v>
      </c>
      <c r="BI64" s="1">
        <f t="shared" si="121"/>
        <v>27006301.211397376</v>
      </c>
      <c r="BJ64" s="1">
        <f t="shared" si="121"/>
        <v>27233353.721492354</v>
      </c>
      <c r="BK64" s="1">
        <f t="shared" si="121"/>
        <v>27462298.335838124</v>
      </c>
      <c r="BL64" s="1">
        <f t="shared" si="121"/>
        <v>27693150.821970109</v>
      </c>
      <c r="BM64" s="1">
        <f t="shared" si="121"/>
        <v>27925927.07881986</v>
      </c>
      <c r="BN64" s="1">
        <f t="shared" si="121"/>
        <v>28160643.137810025</v>
      </c>
      <c r="BO64" s="1">
        <f t="shared" si="121"/>
        <v>28397315.163958441</v>
      </c>
      <c r="BP64"/>
      <c r="BQ64"/>
      <c r="BR64" s="1">
        <f t="shared" si="79"/>
        <v>4725868.1779106297</v>
      </c>
      <c r="BS64" s="1">
        <f t="shared" ref="BS64:CC64" si="122">((BR64+($F$6+$D64)+(BR64)*($G$6/12)))</f>
        <v>4758873.9657633668</v>
      </c>
      <c r="BT64" s="1">
        <f t="shared" si="122"/>
        <v>4792099.7922017891</v>
      </c>
      <c r="BU64" s="1">
        <f t="shared" si="122"/>
        <v>4825547.1241498012</v>
      </c>
      <c r="BV64" s="1">
        <f t="shared" si="122"/>
        <v>4859217.4383108001</v>
      </c>
      <c r="BW64" s="1">
        <f t="shared" si="122"/>
        <v>4893112.2212328725</v>
      </c>
      <c r="BX64" s="1">
        <f t="shared" si="122"/>
        <v>4927232.9693744248</v>
      </c>
      <c r="BY64" s="1">
        <f t="shared" si="122"/>
        <v>4961581.1891702544</v>
      </c>
      <c r="BZ64" s="1">
        <f t="shared" si="122"/>
        <v>4996158.397098056</v>
      </c>
      <c r="CA64" s="1">
        <f t="shared" si="122"/>
        <v>5030966.1197453765</v>
      </c>
      <c r="CB64" s="1">
        <f t="shared" si="122"/>
        <v>5066005.8938770127</v>
      </c>
      <c r="CC64" s="1">
        <f t="shared" si="122"/>
        <v>5101279.2665028591</v>
      </c>
    </row>
    <row r="65" spans="1:81" ht="15" thickTop="1" thickBot="1" x14ac:dyDescent="0.3">
      <c r="A65" s="2" t="s">
        <v>0</v>
      </c>
      <c r="B65" s="2">
        <v>56</v>
      </c>
      <c r="C65" s="9"/>
      <c r="D65">
        <f t="shared" si="13"/>
        <v>0</v>
      </c>
      <c r="E65" s="10">
        <f t="shared" si="74"/>
        <v>1354000</v>
      </c>
      <c r="F65" s="10">
        <f t="shared" si="75"/>
        <v>31396016.278059702</v>
      </c>
      <c r="G65" s="11">
        <f t="shared" si="76"/>
        <v>1068000</v>
      </c>
      <c r="H65" s="11">
        <f t="shared" si="10"/>
        <v>5543357.8187416671</v>
      </c>
      <c r="I65" s="3"/>
      <c r="BD65" s="1">
        <f t="shared" si="77"/>
        <v>28635959.456991427</v>
      </c>
      <c r="BE65" s="1">
        <f t="shared" ref="BE65:BO65" si="123">((BD65+($F$5+$D65)+(BD65)*($G$5/12)))</f>
        <v>28876592.452466354</v>
      </c>
      <c r="BF65" s="1">
        <f t="shared" si="123"/>
        <v>29119230.722903572</v>
      </c>
      <c r="BG65" s="1">
        <f t="shared" si="123"/>
        <v>29363890.978927769</v>
      </c>
      <c r="BH65" s="1">
        <f t="shared" si="123"/>
        <v>29610590.070418835</v>
      </c>
      <c r="BI65" s="1">
        <f t="shared" si="123"/>
        <v>29859344.987672325</v>
      </c>
      <c r="BJ65" s="1">
        <f t="shared" si="123"/>
        <v>30110172.862569593</v>
      </c>
      <c r="BK65" s="1">
        <f t="shared" si="123"/>
        <v>30363090.969757672</v>
      </c>
      <c r="BL65" s="1">
        <f t="shared" si="123"/>
        <v>30618116.727838986</v>
      </c>
      <c r="BM65" s="1">
        <f t="shared" si="123"/>
        <v>30875267.700570978</v>
      </c>
      <c r="BN65" s="1">
        <f t="shared" si="123"/>
        <v>31134561.598075736</v>
      </c>
      <c r="BO65" s="1">
        <f t="shared" si="123"/>
        <v>31396016.278059702</v>
      </c>
      <c r="BP65"/>
      <c r="BQ65"/>
      <c r="BR65" s="1">
        <f t="shared" si="79"/>
        <v>5136787.7949462114</v>
      </c>
      <c r="BS65" s="1">
        <f t="shared" ref="BS65:CC65" si="124">((BR65+($F$6+$D65)+(BR65)*($G$6/12)))</f>
        <v>5172533.0469125193</v>
      </c>
      <c r="BT65" s="1">
        <f t="shared" si="124"/>
        <v>5208516.6005586032</v>
      </c>
      <c r="BU65" s="1">
        <f t="shared" si="124"/>
        <v>5244740.0445623267</v>
      </c>
      <c r="BV65" s="1">
        <f t="shared" si="124"/>
        <v>5281204.978192742</v>
      </c>
      <c r="BW65" s="1">
        <f t="shared" si="124"/>
        <v>5317913.0113806939</v>
      </c>
      <c r="BX65" s="1">
        <f t="shared" si="124"/>
        <v>5354865.7647898989</v>
      </c>
      <c r="BY65" s="1">
        <f t="shared" si="124"/>
        <v>5392064.8698884984</v>
      </c>
      <c r="BZ65" s="1">
        <f t="shared" si="124"/>
        <v>5429511.9690210884</v>
      </c>
      <c r="CA65" s="1">
        <f t="shared" si="124"/>
        <v>5467208.7154812291</v>
      </c>
      <c r="CB65" s="1">
        <f t="shared" si="124"/>
        <v>5505156.7735844376</v>
      </c>
      <c r="CC65" s="1">
        <f t="shared" si="124"/>
        <v>5543357.8187416671</v>
      </c>
    </row>
    <row r="66" spans="1:81" ht="15" thickTop="1" thickBot="1" x14ac:dyDescent="0.3">
      <c r="A66" s="2" t="s">
        <v>0</v>
      </c>
      <c r="B66" s="2">
        <v>57</v>
      </c>
      <c r="C66" s="9"/>
      <c r="D66">
        <f t="shared" si="13"/>
        <v>0</v>
      </c>
      <c r="E66" s="10">
        <f t="shared" si="74"/>
        <v>1378000</v>
      </c>
      <c r="F66" s="10">
        <f t="shared" si="75"/>
        <v>34708720.584158152</v>
      </c>
      <c r="G66" s="11">
        <f t="shared" si="76"/>
        <v>1086000</v>
      </c>
      <c r="H66" s="11">
        <f t="shared" si="10"/>
        <v>6022128.6727864761</v>
      </c>
      <c r="I66" s="3"/>
      <c r="BD66" s="1">
        <f t="shared" si="77"/>
        <v>31659649.747043531</v>
      </c>
      <c r="BE66" s="1">
        <f t="shared" ref="BE66:BO66" si="125">((BD66+($F$5+$D66)+(BD66)*($G$5/12)))</f>
        <v>31925480.161602229</v>
      </c>
      <c r="BF66" s="1">
        <f t="shared" si="125"/>
        <v>32193525.829615582</v>
      </c>
      <c r="BG66" s="1">
        <f t="shared" si="125"/>
        <v>32463805.211529046</v>
      </c>
      <c r="BH66" s="1">
        <f t="shared" si="125"/>
        <v>32736336.921625122</v>
      </c>
      <c r="BI66" s="1">
        <f t="shared" si="125"/>
        <v>33011139.729305331</v>
      </c>
      <c r="BJ66" s="1">
        <f t="shared" si="125"/>
        <v>33288232.560382877</v>
      </c>
      <c r="BK66" s="1">
        <f t="shared" si="125"/>
        <v>33567634.49838607</v>
      </c>
      <c r="BL66" s="1">
        <f t="shared" si="125"/>
        <v>33849364.785872623</v>
      </c>
      <c r="BM66" s="1">
        <f t="shared" si="125"/>
        <v>34133442.825754896</v>
      </c>
      <c r="BN66" s="1">
        <f t="shared" si="125"/>
        <v>34419888.182636186</v>
      </c>
      <c r="BO66" s="1">
        <f t="shared" si="125"/>
        <v>34708720.584158152</v>
      </c>
      <c r="BP66"/>
      <c r="BQ66"/>
      <c r="BR66" s="1">
        <f t="shared" si="79"/>
        <v>5581813.5375332786</v>
      </c>
      <c r="BS66" s="1">
        <f t="shared" ref="BS66:CC66" si="126">((BR66+($F$6+$D66)+(BR66)*($G$6/12)))</f>
        <v>5620525.6277835006</v>
      </c>
      <c r="BT66" s="1">
        <f t="shared" si="126"/>
        <v>5659495.7986353906</v>
      </c>
      <c r="BU66" s="1">
        <f t="shared" si="126"/>
        <v>5698725.7706262935</v>
      </c>
      <c r="BV66" s="1">
        <f t="shared" si="126"/>
        <v>5738217.2757638022</v>
      </c>
      <c r="BW66" s="1">
        <f t="shared" si="126"/>
        <v>5777972.0576022277</v>
      </c>
      <c r="BX66" s="1">
        <f t="shared" si="126"/>
        <v>5817991.8713195762</v>
      </c>
      <c r="BY66" s="1">
        <f t="shared" si="126"/>
        <v>5858278.4837950403</v>
      </c>
      <c r="BZ66" s="1">
        <f t="shared" si="126"/>
        <v>5898833.6736870073</v>
      </c>
      <c r="CA66" s="1">
        <f t="shared" si="126"/>
        <v>5939659.2315115873</v>
      </c>
      <c r="CB66" s="1">
        <f t="shared" si="126"/>
        <v>5980756.9597216649</v>
      </c>
      <c r="CC66" s="1">
        <f t="shared" si="126"/>
        <v>6022128.6727864761</v>
      </c>
    </row>
    <row r="67" spans="1:81" ht="15" thickTop="1" thickBot="1" x14ac:dyDescent="0.3">
      <c r="A67" s="2" t="s">
        <v>0</v>
      </c>
      <c r="B67" s="2">
        <v>58</v>
      </c>
      <c r="C67" s="9"/>
      <c r="D67">
        <f t="shared" si="13"/>
        <v>0</v>
      </c>
      <c r="E67" s="10">
        <f t="shared" si="74"/>
        <v>1402000</v>
      </c>
      <c r="F67" s="10">
        <f t="shared" si="75"/>
        <v>38368308.319674157</v>
      </c>
      <c r="G67" s="11">
        <f t="shared" si="76"/>
        <v>1104000</v>
      </c>
      <c r="H67" s="11">
        <f t="shared" si="10"/>
        <v>6540637.2715908121</v>
      </c>
      <c r="I67" s="3"/>
      <c r="BD67" s="1">
        <f t="shared" si="77"/>
        <v>34999959.922359467</v>
      </c>
      <c r="BE67" s="1">
        <f t="shared" ref="BE67:BO67" si="127">((BD67+($F$5+$D67)+(BD67)*($G$5/12)))</f>
        <v>35293626.255045794</v>
      </c>
      <c r="BF67" s="1">
        <f t="shared" si="127"/>
        <v>35589739.807171173</v>
      </c>
      <c r="BG67" s="1">
        <f t="shared" si="127"/>
        <v>35888320.972230934</v>
      </c>
      <c r="BH67" s="1">
        <f t="shared" si="127"/>
        <v>36189390.313666195</v>
      </c>
      <c r="BI67" s="1">
        <f t="shared" si="127"/>
        <v>36492968.566280082</v>
      </c>
      <c r="BJ67" s="1">
        <f t="shared" si="127"/>
        <v>36799076.637665749</v>
      </c>
      <c r="BK67" s="1">
        <f t="shared" si="127"/>
        <v>37107735.609646298</v>
      </c>
      <c r="BL67" s="1">
        <f t="shared" si="127"/>
        <v>37418966.739726685</v>
      </c>
      <c r="BM67" s="1">
        <f t="shared" si="127"/>
        <v>37732791.462557741</v>
      </c>
      <c r="BN67" s="1">
        <f t="shared" si="127"/>
        <v>38049231.391412385</v>
      </c>
      <c r="BO67" s="1">
        <f t="shared" si="127"/>
        <v>38368308.319674157</v>
      </c>
      <c r="BP67"/>
      <c r="BQ67"/>
      <c r="BR67" s="1">
        <f t="shared" si="79"/>
        <v>6063776.1972717196</v>
      </c>
      <c r="BS67" s="1">
        <f t="shared" ref="BS67:CC67" si="128">((BR67+($F$6+$D67)+(BR67)*($G$6/12)))</f>
        <v>6105701.3719201973</v>
      </c>
      <c r="BT67" s="1">
        <f t="shared" si="128"/>
        <v>6147906.0477329986</v>
      </c>
      <c r="BU67" s="1">
        <f t="shared" si="128"/>
        <v>6190392.0880512185</v>
      </c>
      <c r="BV67" s="1">
        <f t="shared" si="128"/>
        <v>6233161.3686382268</v>
      </c>
      <c r="BW67" s="1">
        <f t="shared" si="128"/>
        <v>6276215.7777624819</v>
      </c>
      <c r="BX67" s="1">
        <f t="shared" si="128"/>
        <v>6319557.2162808981</v>
      </c>
      <c r="BY67" s="1">
        <f t="shared" si="128"/>
        <v>6363187.5977227706</v>
      </c>
      <c r="BZ67" s="1">
        <f t="shared" si="128"/>
        <v>6407108.8483742559</v>
      </c>
      <c r="CA67" s="1">
        <f t="shared" si="128"/>
        <v>6451322.9073634176</v>
      </c>
      <c r="CB67" s="1">
        <f t="shared" si="128"/>
        <v>6495831.7267458402</v>
      </c>
      <c r="CC67" s="1">
        <f t="shared" si="128"/>
        <v>6540637.2715908121</v>
      </c>
    </row>
    <row r="68" spans="1:81" ht="15" thickTop="1" thickBot="1" x14ac:dyDescent="0.3">
      <c r="A68" s="2" t="s">
        <v>0</v>
      </c>
      <c r="B68" s="2">
        <v>59</v>
      </c>
      <c r="C68" s="9"/>
      <c r="D68">
        <f t="shared" si="13"/>
        <v>0</v>
      </c>
      <c r="E68" s="10">
        <f t="shared" si="74"/>
        <v>1426000</v>
      </c>
      <c r="F68" s="10">
        <f t="shared" si="75"/>
        <v>42411102.712546594</v>
      </c>
      <c r="G68" s="11">
        <f t="shared" si="76"/>
        <v>1122000</v>
      </c>
      <c r="H68" s="11">
        <f t="shared" si="10"/>
        <v>7102181.8283713628</v>
      </c>
      <c r="I68" s="3"/>
      <c r="BD68" s="1">
        <f t="shared" si="77"/>
        <v>38690044.22233811</v>
      </c>
      <c r="BE68" s="1">
        <f t="shared" ref="BE68:BO68" si="129">((BD68+($F$5+$D68)+(BD68)*($G$5/12)))</f>
        <v>39014461.257524259</v>
      </c>
      <c r="BF68" s="1">
        <f t="shared" si="129"/>
        <v>39341581.768003628</v>
      </c>
      <c r="BG68" s="1">
        <f t="shared" si="129"/>
        <v>39671428.282736994</v>
      </c>
      <c r="BH68" s="1">
        <f t="shared" si="129"/>
        <v>40004023.51842647</v>
      </c>
      <c r="BI68" s="1">
        <f t="shared" si="129"/>
        <v>40339390.381080024</v>
      </c>
      <c r="BJ68" s="1">
        <f t="shared" si="129"/>
        <v>40677551.967589021</v>
      </c>
      <c r="BK68" s="1">
        <f t="shared" si="129"/>
        <v>41018531.567318931</v>
      </c>
      <c r="BL68" s="1">
        <f t="shared" si="129"/>
        <v>41362352.663713254</v>
      </c>
      <c r="BM68" s="1">
        <f t="shared" si="129"/>
        <v>41709038.935910866</v>
      </c>
      <c r="BN68" s="1">
        <f t="shared" si="129"/>
        <v>42058614.260376789</v>
      </c>
      <c r="BO68" s="1">
        <f t="shared" si="129"/>
        <v>42411102.712546594</v>
      </c>
      <c r="BP68"/>
      <c r="BQ68"/>
      <c r="BR68" s="1">
        <f t="shared" si="79"/>
        <v>6585741.5200680839</v>
      </c>
      <c r="BS68" s="1">
        <f t="shared" ref="BS68:CC68" si="130">((BR68+($F$6+$D68)+(BR68)*($G$6/12)))</f>
        <v>6631146.4635352045</v>
      </c>
      <c r="BT68" s="1">
        <f t="shared" si="130"/>
        <v>6676854.1066254396</v>
      </c>
      <c r="BU68" s="1">
        <f t="shared" si="130"/>
        <v>6722866.4673362756</v>
      </c>
      <c r="BV68" s="1">
        <f t="shared" si="130"/>
        <v>6769185.5771185178</v>
      </c>
      <c r="BW68" s="1">
        <f t="shared" si="130"/>
        <v>6815813.4809659747</v>
      </c>
      <c r="BX68" s="1">
        <f t="shared" si="130"/>
        <v>6862752.2375057479</v>
      </c>
      <c r="BY68" s="1">
        <f t="shared" si="130"/>
        <v>6910003.9190891199</v>
      </c>
      <c r="BZ68" s="1">
        <f t="shared" si="130"/>
        <v>6957570.611883047</v>
      </c>
      <c r="CA68" s="1">
        <f t="shared" si="130"/>
        <v>7005454.4159622677</v>
      </c>
      <c r="CB68" s="1">
        <f t="shared" si="130"/>
        <v>7053657.4454020159</v>
      </c>
      <c r="CC68" s="1">
        <f t="shared" si="130"/>
        <v>7102181.8283713628</v>
      </c>
    </row>
    <row r="69" spans="1:81" ht="15" thickTop="1" thickBot="1" x14ac:dyDescent="0.3">
      <c r="A69" s="2" t="s">
        <v>0</v>
      </c>
      <c r="B69" s="2">
        <v>60</v>
      </c>
      <c r="C69" s="9"/>
      <c r="D69">
        <f t="shared" si="13"/>
        <v>0</v>
      </c>
      <c r="E69" s="10">
        <f t="shared" si="74"/>
        <v>1450000</v>
      </c>
      <c r="F69" s="10">
        <f t="shared" si="75"/>
        <v>46877230.507331185</v>
      </c>
      <c r="G69" s="11">
        <f t="shared" si="76"/>
        <v>1140000</v>
      </c>
      <c r="H69" s="11">
        <f t="shared" si="10"/>
        <v>7710334.3064151406</v>
      </c>
      <c r="I69" s="3"/>
      <c r="BD69" s="1">
        <f t="shared" si="77"/>
        <v>42766528.568484485</v>
      </c>
      <c r="BE69" s="1">
        <f t="shared" ref="BE69:BO69" si="131">((BD69+($F$5+$D69)+(BD69)*($G$5/12)))</f>
        <v>43124916.306555189</v>
      </c>
      <c r="BF69" s="1">
        <f t="shared" si="131"/>
        <v>43486290.609109819</v>
      </c>
      <c r="BG69" s="1">
        <f t="shared" si="131"/>
        <v>43850676.364185736</v>
      </c>
      <c r="BH69" s="1">
        <f t="shared" si="131"/>
        <v>44218098.667220615</v>
      </c>
      <c r="BI69" s="1">
        <f t="shared" si="131"/>
        <v>44588582.822780788</v>
      </c>
      <c r="BJ69" s="1">
        <f t="shared" si="131"/>
        <v>44962154.346303962</v>
      </c>
      <c r="BK69" s="1">
        <f t="shared" si="131"/>
        <v>45338838.965856493</v>
      </c>
      <c r="BL69" s="1">
        <f t="shared" si="131"/>
        <v>45718662.623905294</v>
      </c>
      <c r="BM69" s="1">
        <f t="shared" si="131"/>
        <v>46101651.479104504</v>
      </c>
      <c r="BN69" s="1">
        <f t="shared" si="131"/>
        <v>46487831.908097044</v>
      </c>
      <c r="BO69" s="1">
        <f t="shared" si="131"/>
        <v>46877230.507331185</v>
      </c>
      <c r="BP69"/>
      <c r="BQ69"/>
      <c r="BR69" s="1">
        <f t="shared" si="79"/>
        <v>7151029.7072271714</v>
      </c>
      <c r="BS69" s="1">
        <f t="shared" ref="BS69:CC69" si="132">((BR69+($F$6+$D69)+(BR69)*($G$6/12)))</f>
        <v>7200203.2386086863</v>
      </c>
      <c r="BT69" s="1">
        <f t="shared" si="132"/>
        <v>7249704.5935327439</v>
      </c>
      <c r="BU69" s="1">
        <f t="shared" si="132"/>
        <v>7299535.9574896293</v>
      </c>
      <c r="BV69" s="1">
        <f t="shared" si="132"/>
        <v>7349699.5305395601</v>
      </c>
      <c r="BW69" s="1">
        <f t="shared" si="132"/>
        <v>7400197.5274098236</v>
      </c>
      <c r="BX69" s="1">
        <f t="shared" si="132"/>
        <v>7451032.177592556</v>
      </c>
      <c r="BY69" s="1">
        <f t="shared" si="132"/>
        <v>7502205.7254431732</v>
      </c>
      <c r="BZ69" s="1">
        <f t="shared" si="132"/>
        <v>7553720.4302794607</v>
      </c>
      <c r="CA69" s="1">
        <f t="shared" si="132"/>
        <v>7605578.5664813239</v>
      </c>
      <c r="CB69" s="1">
        <f t="shared" si="132"/>
        <v>7657782.4235911993</v>
      </c>
      <c r="CC69" s="1">
        <f t="shared" si="132"/>
        <v>7710334.3064151406</v>
      </c>
    </row>
    <row r="70" spans="1:81" ht="14.4" thickTop="1" x14ac:dyDescent="0.2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81" x14ac:dyDescent="0.2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</sheetData>
  <mergeCells count="12">
    <mergeCell ref="D1:I3"/>
    <mergeCell ref="R41:U41"/>
    <mergeCell ref="C7:C10"/>
    <mergeCell ref="BD8:BO8"/>
    <mergeCell ref="BR8:CC8"/>
    <mergeCell ref="G8:G9"/>
    <mergeCell ref="D5:E5"/>
    <mergeCell ref="I5:I6"/>
    <mergeCell ref="D6:E6"/>
    <mergeCell ref="F8:F9"/>
    <mergeCell ref="H8:H9"/>
    <mergeCell ref="E8:E9"/>
  </mergeCells>
  <pageMargins left="0.7" right="0.7" top="0.75" bottom="0.75" header="0.3" footer="0.3"/>
  <pageSetup orientation="portrait" r:id="rId1"/>
  <ignoredErrors>
    <ignoredError sqref="I28:I5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A2CC-DD1A-4864-9D5E-720F18401DA7}">
  <dimension ref="A1:CC71"/>
  <sheetViews>
    <sheetView showGridLines="0" rightToLeft="1" topLeftCell="B6" zoomScale="115" zoomScaleNormal="115" workbookViewId="0">
      <selection activeCell="P5" sqref="P5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10000</v>
      </c>
      <c r="I5" s="39">
        <v>200000</v>
      </c>
    </row>
    <row r="6" spans="1:81" ht="15" thickTop="1" thickBot="1" x14ac:dyDescent="0.3">
      <c r="D6" s="40" t="s">
        <v>20</v>
      </c>
      <c r="E6" s="41"/>
      <c r="F6" s="15">
        <v>1500</v>
      </c>
      <c r="G6" s="16">
        <v>0.04</v>
      </c>
      <c r="H6" s="15">
        <v>10000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28000</v>
      </c>
      <c r="F10" s="10">
        <f>BO10</f>
        <v>29504.884099765022</v>
      </c>
      <c r="G10" s="11">
        <f>(F6*12)+H6</f>
        <v>28000</v>
      </c>
      <c r="H10" s="11">
        <f t="shared" ref="H10" si="0">CC10</f>
        <v>28741.109743103236</v>
      </c>
      <c r="I10" s="12"/>
      <c r="BD10" s="1">
        <f>((H5+$F$5)+(H5)*($G$5/12))</f>
        <v>11566.666666666666</v>
      </c>
      <c r="BE10" s="1">
        <f t="shared" ref="BE10:BO10" si="1">((BD10+$F$5)+(BD10)*($G$5/12))</f>
        <v>13143.777777777777</v>
      </c>
      <c r="BF10" s="1">
        <f t="shared" si="1"/>
        <v>14731.402962962962</v>
      </c>
      <c r="BG10" s="1">
        <f t="shared" si="1"/>
        <v>16329.612316049383</v>
      </c>
      <c r="BH10" s="1">
        <f t="shared" si="1"/>
        <v>17938.476398156377</v>
      </c>
      <c r="BI10" s="1">
        <f t="shared" si="1"/>
        <v>19558.066240810753</v>
      </c>
      <c r="BJ10" s="1">
        <f t="shared" si="1"/>
        <v>21188.453349082825</v>
      </c>
      <c r="BK10" s="1">
        <f t="shared" si="1"/>
        <v>22829.709704743378</v>
      </c>
      <c r="BL10" s="1">
        <f t="shared" si="1"/>
        <v>24481.907769441666</v>
      </c>
      <c r="BM10" s="1">
        <f t="shared" si="1"/>
        <v>26145.120487904613</v>
      </c>
      <c r="BN10" s="1">
        <f t="shared" si="1"/>
        <v>27819.421291157309</v>
      </c>
      <c r="BO10" s="1">
        <f t="shared" si="1"/>
        <v>29504.884099765022</v>
      </c>
      <c r="BR10" s="1">
        <f>((H6+$F$6)+(H6)*($G$6/12))</f>
        <v>11533.333333333334</v>
      </c>
      <c r="BS10" s="1">
        <f t="shared" ref="BS10:CC10" si="2">((BR10+$F$6)+(BR10)*($G$6/12))</f>
        <v>13071.777777777779</v>
      </c>
      <c r="BT10" s="1">
        <f t="shared" si="2"/>
        <v>14615.350370370372</v>
      </c>
      <c r="BU10" s="1">
        <f t="shared" si="2"/>
        <v>16164.068204938272</v>
      </c>
      <c r="BV10" s="1">
        <f t="shared" si="2"/>
        <v>17717.948432288067</v>
      </c>
      <c r="BW10" s="1">
        <f t="shared" si="2"/>
        <v>19277.008260395694</v>
      </c>
      <c r="BX10" s="1">
        <f t="shared" si="2"/>
        <v>20841.264954597013</v>
      </c>
      <c r="BY10" s="1">
        <f t="shared" si="2"/>
        <v>22410.735837779004</v>
      </c>
      <c r="BZ10" s="1">
        <f t="shared" si="2"/>
        <v>23985.438290571601</v>
      </c>
      <c r="CA10" s="1">
        <f t="shared" si="2"/>
        <v>25565.389751540173</v>
      </c>
      <c r="CB10" s="1">
        <f t="shared" si="2"/>
        <v>27150.60771737864</v>
      </c>
      <c r="CC10" s="1">
        <f t="shared" si="2"/>
        <v>28741.109743103236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46000</v>
      </c>
      <c r="F11" s="10">
        <f t="shared" ref="F11:F69" si="4">IF(F10&gt;1,BO11,0)</f>
        <v>50628.663960148217</v>
      </c>
      <c r="G11" s="11">
        <f t="shared" ref="G11:G69" si="5">(G10+($F$6*12))+(D11*12)</f>
        <v>46000</v>
      </c>
      <c r="H11" s="11">
        <f>IF(H10&gt;1,CC11,0)</f>
        <v>48245.761213169593</v>
      </c>
      <c r="I11" s="12"/>
      <c r="BD11" s="1">
        <f t="shared" ref="BD11:BD69" si="6">((BO10+($F$5+$D11)+(BO10)*($G$5/12)))+I11</f>
        <v>31201.583327096789</v>
      </c>
      <c r="BE11" s="1">
        <f t="shared" ref="BE11:BO26" si="7">((BD11+($F$5+$D11)+(BD11)*($G$5/12)))</f>
        <v>32909.593882610767</v>
      </c>
      <c r="BF11" s="1">
        <f t="shared" si="7"/>
        <v>34628.991175161507</v>
      </c>
      <c r="BG11" s="1">
        <f t="shared" si="7"/>
        <v>36359.85111632925</v>
      </c>
      <c r="BH11" s="1">
        <f t="shared" si="7"/>
        <v>38102.250123771446</v>
      </c>
      <c r="BI11" s="1">
        <f t="shared" si="7"/>
        <v>39856.26512459659</v>
      </c>
      <c r="BJ11" s="1">
        <f t="shared" si="7"/>
        <v>41621.973558760568</v>
      </c>
      <c r="BK11" s="1">
        <f t="shared" si="7"/>
        <v>43399.453382485641</v>
      </c>
      <c r="BL11" s="1">
        <f t="shared" si="7"/>
        <v>45188.783071702215</v>
      </c>
      <c r="BM11" s="1">
        <f t="shared" si="7"/>
        <v>46990.041625513564</v>
      </c>
      <c r="BN11" s="1">
        <f t="shared" si="7"/>
        <v>48803.308569683657</v>
      </c>
      <c r="BO11" s="1">
        <f t="shared" si="7"/>
        <v>50628.663960148217</v>
      </c>
      <c r="BR11" s="1">
        <f t="shared" ref="BR11:BR69" si="8">((CC10+($F$6+$D11)+(CC10)*($G$6/12)))+I11</f>
        <v>30336.913442246914</v>
      </c>
      <c r="BS11" s="1">
        <f t="shared" ref="BS11:CC26" si="9">((BR11+($F$6+$D11)+(BR11)*($G$6/12)))</f>
        <v>31938.036487054404</v>
      </c>
      <c r="BT11" s="1">
        <f t="shared" si="9"/>
        <v>33544.496608677917</v>
      </c>
      <c r="BU11" s="1">
        <f t="shared" si="9"/>
        <v>35156.311597373511</v>
      </c>
      <c r="BV11" s="1">
        <f t="shared" si="9"/>
        <v>36773.499302698088</v>
      </c>
      <c r="BW11" s="1">
        <f t="shared" si="9"/>
        <v>38396.077633707078</v>
      </c>
      <c r="BX11" s="1">
        <f t="shared" si="9"/>
        <v>40024.064559152772</v>
      </c>
      <c r="BY11" s="1">
        <f t="shared" si="9"/>
        <v>41657.478107683281</v>
      </c>
      <c r="BZ11" s="1">
        <f t="shared" si="9"/>
        <v>43296.336368042226</v>
      </c>
      <c r="CA11" s="1">
        <f t="shared" si="9"/>
        <v>44940.657489269033</v>
      </c>
      <c r="CB11" s="1">
        <f t="shared" si="9"/>
        <v>46590.459680899927</v>
      </c>
      <c r="CC11" s="1">
        <f t="shared" si="9"/>
        <v>48245.761213169593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64000</v>
      </c>
      <c r="F12" s="10">
        <f t="shared" si="4"/>
        <v>73505.707130853625</v>
      </c>
      <c r="G12" s="11">
        <f t="shared" si="5"/>
        <v>64000</v>
      </c>
      <c r="H12" s="11">
        <f t="shared" ref="H12:H69" si="10">IF(H11&gt;1,CC12,0)</f>
        <v>68545.062278239202</v>
      </c>
      <c r="I12" s="12"/>
      <c r="BD12" s="1">
        <f t="shared" si="6"/>
        <v>52466.188386549205</v>
      </c>
      <c r="BE12" s="1">
        <f t="shared" si="7"/>
        <v>54315.962975792863</v>
      </c>
      <c r="BF12" s="1">
        <f t="shared" si="7"/>
        <v>56178.069395631479</v>
      </c>
      <c r="BG12" s="1">
        <f t="shared" si="7"/>
        <v>58052.589858269021</v>
      </c>
      <c r="BH12" s="1">
        <f t="shared" si="7"/>
        <v>59939.607123990812</v>
      </c>
      <c r="BI12" s="1">
        <f t="shared" si="7"/>
        <v>61839.204504817419</v>
      </c>
      <c r="BJ12" s="1">
        <f t="shared" si="7"/>
        <v>63751.465868182866</v>
      </c>
      <c r="BK12" s="1">
        <f t="shared" si="7"/>
        <v>65676.475640637422</v>
      </c>
      <c r="BL12" s="1">
        <f t="shared" si="7"/>
        <v>67614.318811575009</v>
      </c>
      <c r="BM12" s="1">
        <f t="shared" si="7"/>
        <v>69565.080936985512</v>
      </c>
      <c r="BN12" s="1">
        <f t="shared" si="7"/>
        <v>71528.848143232084</v>
      </c>
      <c r="BO12" s="1">
        <f t="shared" si="7"/>
        <v>73505.707130853625</v>
      </c>
      <c r="BR12" s="1">
        <f t="shared" si="8"/>
        <v>49906.580417213489</v>
      </c>
      <c r="BS12" s="1">
        <f t="shared" si="9"/>
        <v>51572.935685270866</v>
      </c>
      <c r="BT12" s="1">
        <f t="shared" si="9"/>
        <v>53244.845470888438</v>
      </c>
      <c r="BU12" s="1">
        <f t="shared" si="9"/>
        <v>54922.328289124736</v>
      </c>
      <c r="BV12" s="1">
        <f t="shared" si="9"/>
        <v>56605.402716755154</v>
      </c>
      <c r="BW12" s="1">
        <f t="shared" si="9"/>
        <v>58294.087392477668</v>
      </c>
      <c r="BX12" s="1">
        <f t="shared" si="9"/>
        <v>59988.401017119257</v>
      </c>
      <c r="BY12" s="1">
        <f t="shared" si="9"/>
        <v>61688.362353842989</v>
      </c>
      <c r="BZ12" s="1">
        <f t="shared" si="9"/>
        <v>63393.990228355797</v>
      </c>
      <c r="CA12" s="1">
        <f t="shared" si="9"/>
        <v>65105.30352911698</v>
      </c>
      <c r="CB12" s="1">
        <f t="shared" si="9"/>
        <v>66822.321207547371</v>
      </c>
      <c r="CC12" s="1">
        <f t="shared" si="9"/>
        <v>68545.062278239202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82000</v>
      </c>
      <c r="F13" s="10">
        <f t="shared" si="4"/>
        <v>98281.53360194173</v>
      </c>
      <c r="G13" s="11">
        <f t="shared" si="5"/>
        <v>82000</v>
      </c>
      <c r="H13" s="11">
        <f t="shared" si="10"/>
        <v>89671.388188893077</v>
      </c>
      <c r="I13" s="12"/>
      <c r="BD13" s="1">
        <f t="shared" si="6"/>
        <v>75495.745178392652</v>
      </c>
      <c r="BE13" s="1">
        <f t="shared" si="7"/>
        <v>77499.050146248599</v>
      </c>
      <c r="BF13" s="1">
        <f t="shared" si="7"/>
        <v>79515.710480556925</v>
      </c>
      <c r="BG13" s="1">
        <f t="shared" si="7"/>
        <v>81545.815217093972</v>
      </c>
      <c r="BH13" s="1">
        <f t="shared" si="7"/>
        <v>83589.453985207932</v>
      </c>
      <c r="BI13" s="1">
        <f t="shared" si="7"/>
        <v>85646.717011775982</v>
      </c>
      <c r="BJ13" s="1">
        <f t="shared" si="7"/>
        <v>87717.69512518782</v>
      </c>
      <c r="BK13" s="1">
        <f t="shared" si="7"/>
        <v>89802.479759355745</v>
      </c>
      <c r="BL13" s="1">
        <f t="shared" si="7"/>
        <v>91901.162957751454</v>
      </c>
      <c r="BM13" s="1">
        <f t="shared" si="7"/>
        <v>94013.837377469798</v>
      </c>
      <c r="BN13" s="1">
        <f t="shared" si="7"/>
        <v>96140.596293319599</v>
      </c>
      <c r="BO13" s="1">
        <f t="shared" si="7"/>
        <v>98281.53360194173</v>
      </c>
      <c r="BR13" s="1">
        <f t="shared" si="8"/>
        <v>70273.545819166669</v>
      </c>
      <c r="BS13" s="1">
        <f t="shared" si="9"/>
        <v>72007.790971897222</v>
      </c>
      <c r="BT13" s="1">
        <f t="shared" si="9"/>
        <v>73747.81694180354</v>
      </c>
      <c r="BU13" s="1">
        <f t="shared" si="9"/>
        <v>75493.64299827622</v>
      </c>
      <c r="BV13" s="1">
        <f t="shared" si="9"/>
        <v>77245.288474937144</v>
      </c>
      <c r="BW13" s="1">
        <f t="shared" si="9"/>
        <v>79002.772769853604</v>
      </c>
      <c r="BX13" s="1">
        <f t="shared" si="9"/>
        <v>80766.115345753118</v>
      </c>
      <c r="BY13" s="1">
        <f t="shared" si="9"/>
        <v>82535.335730238963</v>
      </c>
      <c r="BZ13" s="1">
        <f t="shared" si="9"/>
        <v>84310.453516006426</v>
      </c>
      <c r="CA13" s="1">
        <f t="shared" si="9"/>
        <v>86091.488361059775</v>
      </c>
      <c r="CB13" s="1">
        <f t="shared" si="9"/>
        <v>87878.459988929972</v>
      </c>
      <c r="CC13" s="1">
        <f t="shared" si="9"/>
        <v>89671.388188893077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100000</v>
      </c>
      <c r="F14" s="10">
        <f t="shared" si="4"/>
        <v>125113.74145087862</v>
      </c>
      <c r="G14" s="11">
        <f t="shared" si="5"/>
        <v>100000</v>
      </c>
      <c r="H14" s="11">
        <f t="shared" si="10"/>
        <v>111658.4332133733</v>
      </c>
      <c r="I14" s="12"/>
      <c r="BD14" s="1">
        <f t="shared" si="6"/>
        <v>100436.74382595468</v>
      </c>
      <c r="BE14" s="1">
        <f t="shared" si="7"/>
        <v>102606.3221181277</v>
      </c>
      <c r="BF14" s="1">
        <f t="shared" si="7"/>
        <v>104790.36426558188</v>
      </c>
      <c r="BG14" s="1">
        <f t="shared" si="7"/>
        <v>106988.96669401909</v>
      </c>
      <c r="BH14" s="1">
        <f t="shared" si="7"/>
        <v>109202.22647197923</v>
      </c>
      <c r="BI14" s="1">
        <f t="shared" si="7"/>
        <v>111430.24131512576</v>
      </c>
      <c r="BJ14" s="1">
        <f t="shared" si="7"/>
        <v>113673.10959055994</v>
      </c>
      <c r="BK14" s="1">
        <f t="shared" si="7"/>
        <v>115930.93032116367</v>
      </c>
      <c r="BL14" s="1">
        <f t="shared" si="7"/>
        <v>118203.80318997143</v>
      </c>
      <c r="BM14" s="1">
        <f t="shared" si="7"/>
        <v>120491.82854457124</v>
      </c>
      <c r="BN14" s="1">
        <f t="shared" si="7"/>
        <v>122795.10740153505</v>
      </c>
      <c r="BO14" s="1">
        <f t="shared" si="7"/>
        <v>125113.74145087862</v>
      </c>
      <c r="BR14" s="1">
        <f t="shared" si="8"/>
        <v>91470.292816189394</v>
      </c>
      <c r="BS14" s="1">
        <f t="shared" si="9"/>
        <v>93275.193792243357</v>
      </c>
      <c r="BT14" s="1">
        <f t="shared" si="9"/>
        <v>95086.11110488417</v>
      </c>
      <c r="BU14" s="1">
        <f t="shared" si="9"/>
        <v>96903.064808567113</v>
      </c>
      <c r="BV14" s="1">
        <f t="shared" si="9"/>
        <v>98726.075024595673</v>
      </c>
      <c r="BW14" s="1">
        <f t="shared" si="9"/>
        <v>100555.16194134433</v>
      </c>
      <c r="BX14" s="1">
        <f t="shared" si="9"/>
        <v>102390.34581448213</v>
      </c>
      <c r="BY14" s="1">
        <f t="shared" si="9"/>
        <v>104231.64696719707</v>
      </c>
      <c r="BZ14" s="1">
        <f t="shared" si="9"/>
        <v>106079.08579042106</v>
      </c>
      <c r="CA14" s="1">
        <f t="shared" si="9"/>
        <v>107932.68274305579</v>
      </c>
      <c r="CB14" s="1">
        <f t="shared" si="9"/>
        <v>109792.4583521993</v>
      </c>
      <c r="CC14" s="1">
        <f t="shared" si="9"/>
        <v>111658.4332133733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118000</v>
      </c>
      <c r="F15" s="10">
        <f t="shared" si="4"/>
        <v>154173.00931783384</v>
      </c>
      <c r="G15" s="11">
        <f t="shared" si="5"/>
        <v>118000</v>
      </c>
      <c r="H15" s="11">
        <f t="shared" si="10"/>
        <v>134541.26437639774</v>
      </c>
      <c r="I15" s="12"/>
      <c r="BD15" s="1">
        <f t="shared" si="6"/>
        <v>127447.83306055114</v>
      </c>
      <c r="BE15" s="1">
        <f t="shared" si="7"/>
        <v>129797.48528095482</v>
      </c>
      <c r="BF15" s="1">
        <f t="shared" si="7"/>
        <v>132162.80184949451</v>
      </c>
      <c r="BG15" s="1">
        <f t="shared" si="7"/>
        <v>134543.88719515782</v>
      </c>
      <c r="BH15" s="1">
        <f t="shared" si="7"/>
        <v>136940.84644312554</v>
      </c>
      <c r="BI15" s="1">
        <f t="shared" si="7"/>
        <v>139353.78541941303</v>
      </c>
      <c r="BJ15" s="1">
        <f t="shared" si="7"/>
        <v>141782.81065554245</v>
      </c>
      <c r="BK15" s="1">
        <f t="shared" si="7"/>
        <v>144228.02939324605</v>
      </c>
      <c r="BL15" s="1">
        <f t="shared" si="7"/>
        <v>146689.54958920102</v>
      </c>
      <c r="BM15" s="1">
        <f t="shared" si="7"/>
        <v>149167.4799197957</v>
      </c>
      <c r="BN15" s="1">
        <f t="shared" si="7"/>
        <v>151661.92978592767</v>
      </c>
      <c r="BO15" s="1">
        <f t="shared" si="7"/>
        <v>154173.00931783384</v>
      </c>
      <c r="BR15" s="1">
        <f t="shared" si="8"/>
        <v>113530.62799075121</v>
      </c>
      <c r="BS15" s="1">
        <f t="shared" si="9"/>
        <v>115409.06341738705</v>
      </c>
      <c r="BT15" s="1">
        <f t="shared" si="9"/>
        <v>117293.76029544501</v>
      </c>
      <c r="BU15" s="1">
        <f t="shared" si="9"/>
        <v>119184.73949642983</v>
      </c>
      <c r="BV15" s="1">
        <f t="shared" si="9"/>
        <v>121082.02196141792</v>
      </c>
      <c r="BW15" s="1">
        <f t="shared" si="9"/>
        <v>122985.62870128932</v>
      </c>
      <c r="BX15" s="1">
        <f t="shared" si="9"/>
        <v>124895.58079696028</v>
      </c>
      <c r="BY15" s="1">
        <f t="shared" si="9"/>
        <v>126811.89939961681</v>
      </c>
      <c r="BZ15" s="1">
        <f t="shared" si="9"/>
        <v>128734.60573094887</v>
      </c>
      <c r="CA15" s="1">
        <f t="shared" si="9"/>
        <v>130663.72108338536</v>
      </c>
      <c r="CB15" s="1">
        <f t="shared" si="9"/>
        <v>132599.26682032997</v>
      </c>
      <c r="CC15" s="1">
        <f t="shared" si="9"/>
        <v>134541.26437639774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136000</v>
      </c>
      <c r="F16" s="10">
        <f t="shared" si="4"/>
        <v>185644.18208593375</v>
      </c>
      <c r="G16" s="11">
        <f t="shared" si="5"/>
        <v>136000</v>
      </c>
      <c r="H16" s="11">
        <f t="shared" si="10"/>
        <v>158356.37738737682</v>
      </c>
      <c r="I16" s="12"/>
      <c r="BD16" s="1">
        <f t="shared" si="6"/>
        <v>156700.82937995275</v>
      </c>
      <c r="BE16" s="1">
        <f t="shared" si="7"/>
        <v>159245.5015758191</v>
      </c>
      <c r="BF16" s="1">
        <f t="shared" si="7"/>
        <v>161807.13825299122</v>
      </c>
      <c r="BG16" s="1">
        <f t="shared" si="7"/>
        <v>164385.85250801116</v>
      </c>
      <c r="BH16" s="1">
        <f t="shared" si="7"/>
        <v>166981.75819139791</v>
      </c>
      <c r="BI16" s="1">
        <f t="shared" si="7"/>
        <v>169594.9699126739</v>
      </c>
      <c r="BJ16" s="1">
        <f t="shared" si="7"/>
        <v>172225.60304542506</v>
      </c>
      <c r="BK16" s="1">
        <f t="shared" si="7"/>
        <v>174873.77373239456</v>
      </c>
      <c r="BL16" s="1">
        <f t="shared" si="7"/>
        <v>177539.59889061053</v>
      </c>
      <c r="BM16" s="1">
        <f t="shared" si="7"/>
        <v>180223.19621654795</v>
      </c>
      <c r="BN16" s="1">
        <f t="shared" si="7"/>
        <v>182924.68419132492</v>
      </c>
      <c r="BO16" s="1">
        <f t="shared" si="7"/>
        <v>185644.18208593375</v>
      </c>
      <c r="BR16" s="1">
        <f t="shared" si="8"/>
        <v>136489.73525765238</v>
      </c>
      <c r="BS16" s="1">
        <f t="shared" si="9"/>
        <v>138444.70104184456</v>
      </c>
      <c r="BT16" s="1">
        <f t="shared" si="9"/>
        <v>140406.18337865072</v>
      </c>
      <c r="BU16" s="1">
        <f t="shared" si="9"/>
        <v>142374.2039899129</v>
      </c>
      <c r="BV16" s="1">
        <f t="shared" si="9"/>
        <v>144348.78466987927</v>
      </c>
      <c r="BW16" s="1">
        <f t="shared" si="9"/>
        <v>146329.94728544552</v>
      </c>
      <c r="BX16" s="1">
        <f t="shared" si="9"/>
        <v>148317.71377639699</v>
      </c>
      <c r="BY16" s="1">
        <f t="shared" si="9"/>
        <v>150312.10615565165</v>
      </c>
      <c r="BZ16" s="1">
        <f t="shared" si="9"/>
        <v>152313.14650950383</v>
      </c>
      <c r="CA16" s="1">
        <f t="shared" si="9"/>
        <v>154320.85699786883</v>
      </c>
      <c r="CB16" s="1">
        <f t="shared" si="9"/>
        <v>156335.25985452838</v>
      </c>
      <c r="CC16" s="1">
        <f t="shared" si="9"/>
        <v>158356.37738737682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154000</v>
      </c>
      <c r="F17" s="10">
        <f t="shared" si="4"/>
        <v>219727.44667243987</v>
      </c>
      <c r="G17" s="11">
        <f t="shared" si="5"/>
        <v>154000</v>
      </c>
      <c r="H17" s="11">
        <f t="shared" si="10"/>
        <v>183141.75484723237</v>
      </c>
      <c r="I17" s="12"/>
      <c r="BD17" s="1">
        <f t="shared" si="6"/>
        <v>188381.80996650664</v>
      </c>
      <c r="BE17" s="1">
        <f t="shared" si="7"/>
        <v>191137.68869961667</v>
      </c>
      <c r="BF17" s="1">
        <f t="shared" si="7"/>
        <v>193911.93995761411</v>
      </c>
      <c r="BG17" s="1">
        <f t="shared" si="7"/>
        <v>196704.6862239982</v>
      </c>
      <c r="BH17" s="1">
        <f t="shared" si="7"/>
        <v>199516.05079882484</v>
      </c>
      <c r="BI17" s="1">
        <f t="shared" si="7"/>
        <v>202346.15780415034</v>
      </c>
      <c r="BJ17" s="1">
        <f t="shared" si="7"/>
        <v>205195.13218951135</v>
      </c>
      <c r="BK17" s="1">
        <f t="shared" si="7"/>
        <v>208063.09973744143</v>
      </c>
      <c r="BL17" s="1">
        <f t="shared" si="7"/>
        <v>210950.18706902437</v>
      </c>
      <c r="BM17" s="1">
        <f t="shared" si="7"/>
        <v>213856.52164948452</v>
      </c>
      <c r="BN17" s="1">
        <f t="shared" si="7"/>
        <v>216782.23179381443</v>
      </c>
      <c r="BO17" s="1">
        <f t="shared" si="7"/>
        <v>219727.44667243987</v>
      </c>
      <c r="BR17" s="1">
        <f t="shared" si="8"/>
        <v>160384.23197866807</v>
      </c>
      <c r="BS17" s="1">
        <f t="shared" si="9"/>
        <v>162418.84608526365</v>
      </c>
      <c r="BT17" s="1">
        <f t="shared" si="9"/>
        <v>164460.24223888118</v>
      </c>
      <c r="BU17" s="1">
        <f t="shared" si="9"/>
        <v>166508.44304634412</v>
      </c>
      <c r="BV17" s="1">
        <f t="shared" si="9"/>
        <v>168563.47118983194</v>
      </c>
      <c r="BW17" s="1">
        <f t="shared" si="9"/>
        <v>170625.34942713138</v>
      </c>
      <c r="BX17" s="1">
        <f t="shared" si="9"/>
        <v>172694.10059188848</v>
      </c>
      <c r="BY17" s="1">
        <f t="shared" si="9"/>
        <v>174769.74759386145</v>
      </c>
      <c r="BZ17" s="1">
        <f t="shared" si="9"/>
        <v>176852.31341917432</v>
      </c>
      <c r="CA17" s="1">
        <f t="shared" si="9"/>
        <v>178941.82113057157</v>
      </c>
      <c r="CB17" s="1">
        <f t="shared" si="9"/>
        <v>181038.29386767346</v>
      </c>
      <c r="CC17" s="1">
        <f t="shared" si="9"/>
        <v>183141.75484723237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172000</v>
      </c>
      <c r="F18" s="10">
        <f t="shared" si="4"/>
        <v>256639.60541001588</v>
      </c>
      <c r="G18" s="11">
        <f t="shared" si="5"/>
        <v>172000</v>
      </c>
      <c r="H18" s="11">
        <f t="shared" si="10"/>
        <v>208936.92682665179</v>
      </c>
      <c r="I18" s="12"/>
      <c r="BD18" s="1">
        <f t="shared" si="6"/>
        <v>222692.29631692279</v>
      </c>
      <c r="BE18" s="1">
        <f t="shared" si="7"/>
        <v>225676.91162570228</v>
      </c>
      <c r="BF18" s="1">
        <f t="shared" si="7"/>
        <v>228681.42436987362</v>
      </c>
      <c r="BG18" s="1">
        <f t="shared" si="7"/>
        <v>231705.96719900612</v>
      </c>
      <c r="BH18" s="1">
        <f t="shared" si="7"/>
        <v>234750.67364699949</v>
      </c>
      <c r="BI18" s="1">
        <f t="shared" si="7"/>
        <v>237815.6781379795</v>
      </c>
      <c r="BJ18" s="1">
        <f t="shared" si="7"/>
        <v>240901.11599223269</v>
      </c>
      <c r="BK18" s="1">
        <f t="shared" si="7"/>
        <v>244007.1234321809</v>
      </c>
      <c r="BL18" s="1">
        <f t="shared" si="7"/>
        <v>247133.83758839543</v>
      </c>
      <c r="BM18" s="1">
        <f t="shared" si="7"/>
        <v>250281.39650565138</v>
      </c>
      <c r="BN18" s="1">
        <f t="shared" si="7"/>
        <v>253449.93914902239</v>
      </c>
      <c r="BO18" s="1">
        <f t="shared" si="7"/>
        <v>256639.60541001588</v>
      </c>
      <c r="BR18" s="1">
        <f t="shared" si="8"/>
        <v>185252.2273633898</v>
      </c>
      <c r="BS18" s="1">
        <f t="shared" si="9"/>
        <v>187369.73478793443</v>
      </c>
      <c r="BT18" s="1">
        <f t="shared" si="9"/>
        <v>189494.30057056088</v>
      </c>
      <c r="BU18" s="1">
        <f t="shared" si="9"/>
        <v>191625.94823912942</v>
      </c>
      <c r="BV18" s="1">
        <f t="shared" si="9"/>
        <v>193764.7013999265</v>
      </c>
      <c r="BW18" s="1">
        <f t="shared" si="9"/>
        <v>195910.58373792627</v>
      </c>
      <c r="BX18" s="1">
        <f t="shared" si="9"/>
        <v>198063.6190170527</v>
      </c>
      <c r="BY18" s="1">
        <f t="shared" si="9"/>
        <v>200223.83108044288</v>
      </c>
      <c r="BZ18" s="1">
        <f t="shared" si="9"/>
        <v>202391.24385071101</v>
      </c>
      <c r="CA18" s="1">
        <f t="shared" si="9"/>
        <v>204565.88133021336</v>
      </c>
      <c r="CB18" s="1">
        <f t="shared" si="9"/>
        <v>206747.76760131409</v>
      </c>
      <c r="CC18" s="1">
        <f t="shared" si="9"/>
        <v>208936.92682665179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190000</v>
      </c>
      <c r="F19" s="10">
        <f t="shared" si="4"/>
        <v>296615.45511801128</v>
      </c>
      <c r="G19" s="11">
        <f t="shared" si="5"/>
        <v>190000</v>
      </c>
      <c r="H19" s="11">
        <f t="shared" si="10"/>
        <v>235783.03391239408</v>
      </c>
      <c r="I19" s="12"/>
      <c r="BD19" s="1">
        <f t="shared" si="6"/>
        <v>259850.53611274931</v>
      </c>
      <c r="BE19" s="1">
        <f t="shared" si="7"/>
        <v>263082.87302016764</v>
      </c>
      <c r="BF19" s="1">
        <f t="shared" si="7"/>
        <v>266336.75884030206</v>
      </c>
      <c r="BG19" s="1">
        <f t="shared" si="7"/>
        <v>269612.33723257075</v>
      </c>
      <c r="BH19" s="1">
        <f t="shared" si="7"/>
        <v>272909.7528141212</v>
      </c>
      <c r="BI19" s="1">
        <f t="shared" si="7"/>
        <v>276229.15116621536</v>
      </c>
      <c r="BJ19" s="1">
        <f t="shared" si="7"/>
        <v>279570.67884065682</v>
      </c>
      <c r="BK19" s="1">
        <f t="shared" si="7"/>
        <v>282934.48336626118</v>
      </c>
      <c r="BL19" s="1">
        <f t="shared" si="7"/>
        <v>286320.71325536957</v>
      </c>
      <c r="BM19" s="1">
        <f t="shared" si="7"/>
        <v>289729.51801040536</v>
      </c>
      <c r="BN19" s="1">
        <f t="shared" si="7"/>
        <v>293161.04813047475</v>
      </c>
      <c r="BO19" s="1">
        <f t="shared" si="7"/>
        <v>296615.45511801128</v>
      </c>
      <c r="BR19" s="1">
        <f t="shared" si="8"/>
        <v>211133.38324940728</v>
      </c>
      <c r="BS19" s="1">
        <f t="shared" si="9"/>
        <v>213337.16119357198</v>
      </c>
      <c r="BT19" s="1">
        <f t="shared" si="9"/>
        <v>215548.28506421723</v>
      </c>
      <c r="BU19" s="1">
        <f t="shared" si="9"/>
        <v>217766.77934776462</v>
      </c>
      <c r="BV19" s="1">
        <f t="shared" si="9"/>
        <v>219992.66861225717</v>
      </c>
      <c r="BW19" s="1">
        <f t="shared" si="9"/>
        <v>222225.97750763135</v>
      </c>
      <c r="BX19" s="1">
        <f t="shared" si="9"/>
        <v>224466.73076599013</v>
      </c>
      <c r="BY19" s="1">
        <f t="shared" si="9"/>
        <v>226714.95320187675</v>
      </c>
      <c r="BZ19" s="1">
        <f t="shared" si="9"/>
        <v>228970.66971254966</v>
      </c>
      <c r="CA19" s="1">
        <f t="shared" si="9"/>
        <v>231233.90527825814</v>
      </c>
      <c r="CB19" s="1">
        <f t="shared" si="9"/>
        <v>233504.68496251901</v>
      </c>
      <c r="CC19" s="1">
        <f t="shared" si="9"/>
        <v>235783.03391239408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208000</v>
      </c>
      <c r="F20" s="10">
        <f t="shared" si="4"/>
        <v>339909.28063598141</v>
      </c>
      <c r="G20" s="11">
        <f t="shared" si="5"/>
        <v>208000</v>
      </c>
      <c r="H20" s="11">
        <f t="shared" si="10"/>
        <v>263722.89282219944</v>
      </c>
      <c r="I20" s="12"/>
      <c r="BD20" s="1">
        <f t="shared" si="6"/>
        <v>300092.8914854647</v>
      </c>
      <c r="BE20" s="1">
        <f t="shared" si="7"/>
        <v>303593.51076203445</v>
      </c>
      <c r="BF20" s="1">
        <f t="shared" si="7"/>
        <v>307117.46750044799</v>
      </c>
      <c r="BG20" s="1">
        <f t="shared" si="7"/>
        <v>310664.91728378431</v>
      </c>
      <c r="BH20" s="1">
        <f t="shared" si="7"/>
        <v>314236.01673234289</v>
      </c>
      <c r="BI20" s="1">
        <f t="shared" si="7"/>
        <v>317830.9235105585</v>
      </c>
      <c r="BJ20" s="1">
        <f t="shared" si="7"/>
        <v>321449.79633396224</v>
      </c>
      <c r="BK20" s="1">
        <f t="shared" si="7"/>
        <v>325092.79497618863</v>
      </c>
      <c r="BL20" s="1">
        <f t="shared" si="7"/>
        <v>328760.08027602988</v>
      </c>
      <c r="BM20" s="1">
        <f t="shared" si="7"/>
        <v>332451.81414453674</v>
      </c>
      <c r="BN20" s="1">
        <f t="shared" si="7"/>
        <v>336168.15957216697</v>
      </c>
      <c r="BO20" s="1">
        <f t="shared" si="7"/>
        <v>339909.28063598141</v>
      </c>
      <c r="BR20" s="1">
        <f t="shared" si="8"/>
        <v>238068.97735876872</v>
      </c>
      <c r="BS20" s="1">
        <f t="shared" si="9"/>
        <v>240362.54061663128</v>
      </c>
      <c r="BT20" s="1">
        <f t="shared" si="9"/>
        <v>242663.74908535337</v>
      </c>
      <c r="BU20" s="1">
        <f t="shared" si="9"/>
        <v>244972.62824897122</v>
      </c>
      <c r="BV20" s="1">
        <f t="shared" si="9"/>
        <v>247289.20367646779</v>
      </c>
      <c r="BW20" s="1">
        <f t="shared" si="9"/>
        <v>249613.50102205601</v>
      </c>
      <c r="BX20" s="1">
        <f t="shared" si="9"/>
        <v>251945.54602546286</v>
      </c>
      <c r="BY20" s="1">
        <f t="shared" si="9"/>
        <v>254285.36451221441</v>
      </c>
      <c r="BZ20" s="1">
        <f t="shared" si="9"/>
        <v>256632.98239392179</v>
      </c>
      <c r="CA20" s="1">
        <f t="shared" si="9"/>
        <v>258988.4256685682</v>
      </c>
      <c r="CB20" s="1">
        <f t="shared" si="9"/>
        <v>261351.72042079677</v>
      </c>
      <c r="CC20" s="1">
        <f t="shared" si="9"/>
        <v>263722.89282219944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226000</v>
      </c>
      <c r="F21" s="10">
        <f t="shared" si="4"/>
        <v>386796.47231975355</v>
      </c>
      <c r="G21" s="11">
        <f t="shared" si="5"/>
        <v>226000</v>
      </c>
      <c r="H21" s="11">
        <f t="shared" si="10"/>
        <v>292801.06469295162</v>
      </c>
      <c r="I21" s="12"/>
      <c r="BD21" s="1">
        <f t="shared" si="6"/>
        <v>343675.34250688797</v>
      </c>
      <c r="BE21" s="1">
        <f t="shared" si="7"/>
        <v>347466.51145693392</v>
      </c>
      <c r="BF21" s="1">
        <f t="shared" si="7"/>
        <v>351282.95486664679</v>
      </c>
      <c r="BG21" s="1">
        <f t="shared" si="7"/>
        <v>355124.84123242443</v>
      </c>
      <c r="BH21" s="1">
        <f t="shared" si="7"/>
        <v>358992.34017397393</v>
      </c>
      <c r="BI21" s="1">
        <f t="shared" si="7"/>
        <v>362885.62244180043</v>
      </c>
      <c r="BJ21" s="1">
        <f t="shared" si="7"/>
        <v>366804.85992474575</v>
      </c>
      <c r="BK21" s="1">
        <f t="shared" si="7"/>
        <v>370750.22565757739</v>
      </c>
      <c r="BL21" s="1">
        <f t="shared" si="7"/>
        <v>374721.89382862789</v>
      </c>
      <c r="BM21" s="1">
        <f t="shared" si="7"/>
        <v>378720.03978748538</v>
      </c>
      <c r="BN21" s="1">
        <f t="shared" si="7"/>
        <v>382744.84005273529</v>
      </c>
      <c r="BO21" s="1">
        <f t="shared" si="7"/>
        <v>386796.47231975355</v>
      </c>
      <c r="BR21" s="1">
        <f t="shared" si="8"/>
        <v>266101.96913160675</v>
      </c>
      <c r="BS21" s="1">
        <f t="shared" si="9"/>
        <v>268488.97569537879</v>
      </c>
      <c r="BT21" s="1">
        <f t="shared" si="9"/>
        <v>270883.9389476967</v>
      </c>
      <c r="BU21" s="1">
        <f t="shared" si="9"/>
        <v>273286.8854108557</v>
      </c>
      <c r="BV21" s="1">
        <f t="shared" si="9"/>
        <v>275697.84169555857</v>
      </c>
      <c r="BW21" s="1">
        <f t="shared" si="9"/>
        <v>278116.83450121043</v>
      </c>
      <c r="BX21" s="1">
        <f t="shared" si="9"/>
        <v>280543.89061621448</v>
      </c>
      <c r="BY21" s="1">
        <f t="shared" si="9"/>
        <v>282979.03691826854</v>
      </c>
      <c r="BZ21" s="1">
        <f t="shared" si="9"/>
        <v>285422.30037466279</v>
      </c>
      <c r="CA21" s="1">
        <f t="shared" si="9"/>
        <v>287873.70804257836</v>
      </c>
      <c r="CB21" s="1">
        <f t="shared" si="9"/>
        <v>290333.28706938698</v>
      </c>
      <c r="CC21" s="1">
        <f t="shared" si="9"/>
        <v>292801.06469295162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244000</v>
      </c>
      <c r="F22" s="10">
        <f t="shared" si="4"/>
        <v>437575.277788868</v>
      </c>
      <c r="G22" s="11">
        <f t="shared" si="5"/>
        <v>244000</v>
      </c>
      <c r="H22" s="11">
        <f t="shared" si="10"/>
        <v>323063.92615100491</v>
      </c>
      <c r="I22" s="12"/>
      <c r="BD22" s="1">
        <f t="shared" si="6"/>
        <v>390875.11546855193</v>
      </c>
      <c r="BE22" s="1">
        <f t="shared" si="7"/>
        <v>394980.94957167562</v>
      </c>
      <c r="BF22" s="1">
        <f t="shared" si="7"/>
        <v>399114.15590215346</v>
      </c>
      <c r="BG22" s="1">
        <f t="shared" si="7"/>
        <v>403274.91694150114</v>
      </c>
      <c r="BH22" s="1">
        <f t="shared" si="7"/>
        <v>407463.41638777783</v>
      </c>
      <c r="BI22" s="1">
        <f t="shared" si="7"/>
        <v>411679.83916369634</v>
      </c>
      <c r="BJ22" s="1">
        <f t="shared" si="7"/>
        <v>415924.37142478762</v>
      </c>
      <c r="BK22" s="1">
        <f t="shared" si="7"/>
        <v>420197.20056761953</v>
      </c>
      <c r="BL22" s="1">
        <f t="shared" si="7"/>
        <v>424498.51523807034</v>
      </c>
      <c r="BM22" s="1">
        <f t="shared" si="7"/>
        <v>428828.50533965748</v>
      </c>
      <c r="BN22" s="1">
        <f t="shared" si="7"/>
        <v>433187.36204192188</v>
      </c>
      <c r="BO22" s="1">
        <f t="shared" si="7"/>
        <v>437575.277788868</v>
      </c>
      <c r="BR22" s="1">
        <f t="shared" si="8"/>
        <v>295277.06824192812</v>
      </c>
      <c r="BS22" s="1">
        <f t="shared" si="9"/>
        <v>297761.32513606787</v>
      </c>
      <c r="BT22" s="1">
        <f t="shared" si="9"/>
        <v>300253.86288652144</v>
      </c>
      <c r="BU22" s="1">
        <f t="shared" si="9"/>
        <v>302754.7090961432</v>
      </c>
      <c r="BV22" s="1">
        <f t="shared" si="9"/>
        <v>305263.89145979699</v>
      </c>
      <c r="BW22" s="1">
        <f t="shared" si="9"/>
        <v>307781.43776466296</v>
      </c>
      <c r="BX22" s="1">
        <f t="shared" si="9"/>
        <v>310307.37589054514</v>
      </c>
      <c r="BY22" s="1">
        <f t="shared" si="9"/>
        <v>312841.73381018027</v>
      </c>
      <c r="BZ22" s="1">
        <f t="shared" si="9"/>
        <v>315384.53958954755</v>
      </c>
      <c r="CA22" s="1">
        <f t="shared" si="9"/>
        <v>317935.82138817938</v>
      </c>
      <c r="CB22" s="1">
        <f t="shared" si="9"/>
        <v>320495.60745947331</v>
      </c>
      <c r="CC22" s="1">
        <f t="shared" si="9"/>
        <v>323063.92615100491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262000</v>
      </c>
      <c r="F23" s="10">
        <f t="shared" si="4"/>
        <v>492568.6990681935</v>
      </c>
      <c r="G23" s="11">
        <f t="shared" si="5"/>
        <v>262000</v>
      </c>
      <c r="H23" s="11">
        <f t="shared" si="10"/>
        <v>354559.7432780271</v>
      </c>
      <c r="I23" s="12"/>
      <c r="BD23" s="1">
        <f t="shared" si="6"/>
        <v>441992.44630746043</v>
      </c>
      <c r="BE23" s="1">
        <f t="shared" si="7"/>
        <v>446439.06261617685</v>
      </c>
      <c r="BF23" s="1">
        <f t="shared" si="7"/>
        <v>450915.32303361804</v>
      </c>
      <c r="BG23" s="1">
        <f t="shared" si="7"/>
        <v>455421.42518717551</v>
      </c>
      <c r="BH23" s="1">
        <f t="shared" si="7"/>
        <v>459957.56802175666</v>
      </c>
      <c r="BI23" s="1">
        <f t="shared" si="7"/>
        <v>464523.95180856838</v>
      </c>
      <c r="BJ23" s="1">
        <f t="shared" si="7"/>
        <v>469120.77815395885</v>
      </c>
      <c r="BK23" s="1">
        <f t="shared" si="7"/>
        <v>473748.25000831857</v>
      </c>
      <c r="BL23" s="1">
        <f t="shared" si="7"/>
        <v>478406.5716750407</v>
      </c>
      <c r="BM23" s="1">
        <f t="shared" si="7"/>
        <v>483095.94881954096</v>
      </c>
      <c r="BN23" s="1">
        <f t="shared" si="7"/>
        <v>487816.58847833792</v>
      </c>
      <c r="BO23" s="1">
        <f t="shared" si="7"/>
        <v>492568.6990681935</v>
      </c>
      <c r="BR23" s="1">
        <f t="shared" si="8"/>
        <v>325640.80590484157</v>
      </c>
      <c r="BS23" s="1">
        <f t="shared" si="9"/>
        <v>328226.27525785769</v>
      </c>
      <c r="BT23" s="1">
        <f t="shared" si="9"/>
        <v>330820.36284205056</v>
      </c>
      <c r="BU23" s="1">
        <f t="shared" si="9"/>
        <v>333423.09738485736</v>
      </c>
      <c r="BV23" s="1">
        <f t="shared" si="9"/>
        <v>336034.50770947355</v>
      </c>
      <c r="BW23" s="1">
        <f t="shared" si="9"/>
        <v>338654.62273517181</v>
      </c>
      <c r="BX23" s="1">
        <f t="shared" si="9"/>
        <v>341283.4714776224</v>
      </c>
      <c r="BY23" s="1">
        <f t="shared" si="9"/>
        <v>343921.08304921445</v>
      </c>
      <c r="BZ23" s="1">
        <f t="shared" si="9"/>
        <v>346567.48665937851</v>
      </c>
      <c r="CA23" s="1">
        <f t="shared" si="9"/>
        <v>349222.71161490976</v>
      </c>
      <c r="CB23" s="1">
        <f t="shared" si="9"/>
        <v>351886.78732029279</v>
      </c>
      <c r="CC23" s="1">
        <f t="shared" si="9"/>
        <v>354559.7432780271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280000</v>
      </c>
      <c r="F24" s="10">
        <f t="shared" si="4"/>
        <v>552126.54719136062</v>
      </c>
      <c r="G24" s="11">
        <f t="shared" si="5"/>
        <v>280000</v>
      </c>
      <c r="H24" s="11">
        <f t="shared" si="10"/>
        <v>387338.74859032378</v>
      </c>
      <c r="I24" s="12"/>
      <c r="BD24" s="1">
        <f t="shared" si="6"/>
        <v>497352.49039531482</v>
      </c>
      <c r="BE24" s="1">
        <f t="shared" si="7"/>
        <v>502168.17366461689</v>
      </c>
      <c r="BF24" s="1">
        <f t="shared" si="7"/>
        <v>507015.96148904768</v>
      </c>
      <c r="BG24" s="1">
        <f t="shared" si="7"/>
        <v>511896.06789897464</v>
      </c>
      <c r="BH24" s="1">
        <f t="shared" si="7"/>
        <v>516808.70835163444</v>
      </c>
      <c r="BI24" s="1">
        <f t="shared" si="7"/>
        <v>521754.09974064532</v>
      </c>
      <c r="BJ24" s="1">
        <f t="shared" si="7"/>
        <v>526732.46040558291</v>
      </c>
      <c r="BK24" s="1">
        <f t="shared" si="7"/>
        <v>531744.01014162018</v>
      </c>
      <c r="BL24" s="1">
        <f t="shared" si="7"/>
        <v>536788.97020923102</v>
      </c>
      <c r="BM24" s="1">
        <f t="shared" si="7"/>
        <v>541867.56334395928</v>
      </c>
      <c r="BN24" s="1">
        <f t="shared" si="7"/>
        <v>546980.01376625232</v>
      </c>
      <c r="BO24" s="1">
        <f t="shared" si="7"/>
        <v>552126.54719136062</v>
      </c>
      <c r="BR24" s="1">
        <f t="shared" si="8"/>
        <v>357241.60908895388</v>
      </c>
      <c r="BS24" s="1">
        <f t="shared" si="9"/>
        <v>359932.4144525837</v>
      </c>
      <c r="BT24" s="1">
        <f t="shared" si="9"/>
        <v>362632.18916742568</v>
      </c>
      <c r="BU24" s="1">
        <f t="shared" si="9"/>
        <v>365340.96313131711</v>
      </c>
      <c r="BV24" s="1">
        <f t="shared" si="9"/>
        <v>368058.76634175482</v>
      </c>
      <c r="BW24" s="1">
        <f t="shared" si="9"/>
        <v>370785.62889622734</v>
      </c>
      <c r="BX24" s="1">
        <f t="shared" si="9"/>
        <v>373521.58099254809</v>
      </c>
      <c r="BY24" s="1">
        <f t="shared" si="9"/>
        <v>376266.65292918991</v>
      </c>
      <c r="BZ24" s="1">
        <f t="shared" si="9"/>
        <v>379020.87510562054</v>
      </c>
      <c r="CA24" s="1">
        <f t="shared" si="9"/>
        <v>381784.27802263928</v>
      </c>
      <c r="CB24" s="1">
        <f t="shared" si="9"/>
        <v>384556.89228271472</v>
      </c>
      <c r="CC24" s="1">
        <f t="shared" si="9"/>
        <v>387338.74859032378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298000</v>
      </c>
      <c r="F25" s="10">
        <f t="shared" si="4"/>
        <v>616627.66733526718</v>
      </c>
      <c r="G25" s="11">
        <f t="shared" si="5"/>
        <v>298000</v>
      </c>
      <c r="H25" s="11">
        <f t="shared" si="10"/>
        <v>421453.22115441936</v>
      </c>
      <c r="I25" s="12"/>
      <c r="BD25" s="1">
        <f t="shared" si="6"/>
        <v>557307.39083930303</v>
      </c>
      <c r="BE25" s="1">
        <f t="shared" si="7"/>
        <v>562522.77344489843</v>
      </c>
      <c r="BF25" s="1">
        <f t="shared" si="7"/>
        <v>567772.92526786437</v>
      </c>
      <c r="BG25" s="1">
        <f t="shared" si="7"/>
        <v>573058.07810298342</v>
      </c>
      <c r="BH25" s="1">
        <f t="shared" si="7"/>
        <v>578378.46529033664</v>
      </c>
      <c r="BI25" s="1">
        <f t="shared" si="7"/>
        <v>583734.32172560552</v>
      </c>
      <c r="BJ25" s="1">
        <f t="shared" si="7"/>
        <v>589125.88387044286</v>
      </c>
      <c r="BK25" s="1">
        <f t="shared" si="7"/>
        <v>594553.38976291253</v>
      </c>
      <c r="BL25" s="1">
        <f t="shared" si="7"/>
        <v>600017.07902799861</v>
      </c>
      <c r="BM25" s="1">
        <f t="shared" si="7"/>
        <v>605517.19288818527</v>
      </c>
      <c r="BN25" s="1">
        <f t="shared" si="7"/>
        <v>611053.97417410649</v>
      </c>
      <c r="BO25" s="1">
        <f t="shared" si="7"/>
        <v>616627.66733526718</v>
      </c>
      <c r="BR25" s="1">
        <f t="shared" si="8"/>
        <v>390129.8777522915</v>
      </c>
      <c r="BS25" s="1">
        <f t="shared" si="9"/>
        <v>392930.31067813246</v>
      </c>
      <c r="BT25" s="1">
        <f t="shared" si="9"/>
        <v>395740.07838039292</v>
      </c>
      <c r="BU25" s="1">
        <f t="shared" si="9"/>
        <v>398559.21197499422</v>
      </c>
      <c r="BV25" s="1">
        <f t="shared" si="9"/>
        <v>401387.74268157751</v>
      </c>
      <c r="BW25" s="1">
        <f t="shared" si="9"/>
        <v>404225.70182384946</v>
      </c>
      <c r="BX25" s="1">
        <f t="shared" si="9"/>
        <v>407073.12082992896</v>
      </c>
      <c r="BY25" s="1">
        <f t="shared" si="9"/>
        <v>409930.03123269539</v>
      </c>
      <c r="BZ25" s="1">
        <f t="shared" si="9"/>
        <v>412796.46467013768</v>
      </c>
      <c r="CA25" s="1">
        <f t="shared" si="9"/>
        <v>415672.45288570481</v>
      </c>
      <c r="CB25" s="1">
        <f t="shared" si="9"/>
        <v>418558.02772865718</v>
      </c>
      <c r="CC25" s="1">
        <f t="shared" si="9"/>
        <v>421453.22115441936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316000</v>
      </c>
      <c r="F26" s="10">
        <f t="shared" si="4"/>
        <v>686482.34863965004</v>
      </c>
      <c r="G26" s="11">
        <f t="shared" si="5"/>
        <v>316000</v>
      </c>
      <c r="H26" s="11">
        <f t="shared" si="10"/>
        <v>456957.56996667106</v>
      </c>
      <c r="I26" s="12"/>
      <c r="BD26" s="1">
        <f t="shared" si="6"/>
        <v>622238.5184508356</v>
      </c>
      <c r="BE26" s="1">
        <f t="shared" si="7"/>
        <v>627886.77524050779</v>
      </c>
      <c r="BF26" s="1">
        <f t="shared" si="7"/>
        <v>633572.6870754445</v>
      </c>
      <c r="BG26" s="1">
        <f t="shared" si="7"/>
        <v>639296.50498928083</v>
      </c>
      <c r="BH26" s="1">
        <f t="shared" si="7"/>
        <v>645058.48168920935</v>
      </c>
      <c r="BI26" s="1">
        <f t="shared" si="7"/>
        <v>650858.87156713742</v>
      </c>
      <c r="BJ26" s="1">
        <f t="shared" si="7"/>
        <v>656697.93071091839</v>
      </c>
      <c r="BK26" s="1">
        <f t="shared" si="7"/>
        <v>662575.91691565781</v>
      </c>
      <c r="BL26" s="1">
        <f t="shared" si="7"/>
        <v>668493.08969509555</v>
      </c>
      <c r="BM26" s="1">
        <f t="shared" si="7"/>
        <v>674449.71029306285</v>
      </c>
      <c r="BN26" s="1">
        <f t="shared" si="7"/>
        <v>680446.04169501655</v>
      </c>
      <c r="BO26" s="1">
        <f t="shared" si="7"/>
        <v>686482.34863965004</v>
      </c>
      <c r="BR26" s="1">
        <f t="shared" si="8"/>
        <v>424358.06522493408</v>
      </c>
      <c r="BS26" s="1">
        <f t="shared" si="9"/>
        <v>427272.59210901719</v>
      </c>
      <c r="BT26" s="1">
        <f t="shared" si="9"/>
        <v>430196.83408271393</v>
      </c>
      <c r="BU26" s="1">
        <f t="shared" si="9"/>
        <v>433130.82352965634</v>
      </c>
      <c r="BV26" s="1">
        <f t="shared" si="9"/>
        <v>436074.59294142184</v>
      </c>
      <c r="BW26" s="1">
        <f t="shared" si="9"/>
        <v>439028.17491789325</v>
      </c>
      <c r="BX26" s="1">
        <f t="shared" si="9"/>
        <v>441991.60216761957</v>
      </c>
      <c r="BY26" s="1">
        <f t="shared" si="9"/>
        <v>444964.90750817832</v>
      </c>
      <c r="BZ26" s="1">
        <f t="shared" si="9"/>
        <v>447948.12386653892</v>
      </c>
      <c r="CA26" s="1">
        <f t="shared" si="9"/>
        <v>450941.28427942737</v>
      </c>
      <c r="CB26" s="1">
        <f t="shared" si="9"/>
        <v>453944.42189369211</v>
      </c>
      <c r="CC26" s="1">
        <f t="shared" si="9"/>
        <v>456957.56996667106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334000</v>
      </c>
      <c r="F27" s="10">
        <f t="shared" si="4"/>
        <v>762134.93404049263</v>
      </c>
      <c r="G27" s="11">
        <f t="shared" si="5"/>
        <v>334000</v>
      </c>
      <c r="H27" s="11">
        <f t="shared" si="10"/>
        <v>493908.42072989629</v>
      </c>
      <c r="I27" s="12"/>
      <c r="BD27" s="1">
        <f t="shared" si="6"/>
        <v>692558.89763058105</v>
      </c>
      <c r="BE27" s="1">
        <f t="shared" ref="BE27:BO42" si="12">((BD27+($F$5+$D27)+(BD27)*($G$5/12)))</f>
        <v>698675.95694811828</v>
      </c>
      <c r="BF27" s="1">
        <f t="shared" si="12"/>
        <v>704833.79666110571</v>
      </c>
      <c r="BG27" s="1">
        <f t="shared" si="12"/>
        <v>711032.68863884639</v>
      </c>
      <c r="BH27" s="1">
        <f t="shared" si="12"/>
        <v>717272.90656310541</v>
      </c>
      <c r="BI27" s="1">
        <f t="shared" si="12"/>
        <v>723554.72594019282</v>
      </c>
      <c r="BJ27" s="1">
        <f t="shared" si="12"/>
        <v>729878.4241131274</v>
      </c>
      <c r="BK27" s="1">
        <f t="shared" si="12"/>
        <v>736244.28027388162</v>
      </c>
      <c r="BL27" s="1">
        <f t="shared" si="12"/>
        <v>742652.57547570753</v>
      </c>
      <c r="BM27" s="1">
        <f t="shared" si="12"/>
        <v>749103.59264554561</v>
      </c>
      <c r="BN27" s="1">
        <f t="shared" si="12"/>
        <v>755597.61659651587</v>
      </c>
      <c r="BO27" s="1">
        <f t="shared" si="12"/>
        <v>762134.93404049263</v>
      </c>
      <c r="BR27" s="1">
        <f t="shared" si="8"/>
        <v>459980.76186655997</v>
      </c>
      <c r="BS27" s="1">
        <f t="shared" ref="BS27:CC42" si="13">((BR27+($F$6+$D27)+(BR27)*($G$6/12)))</f>
        <v>463014.03107278183</v>
      </c>
      <c r="BT27" s="1">
        <f t="shared" si="13"/>
        <v>466057.41117635777</v>
      </c>
      <c r="BU27" s="1">
        <f t="shared" si="13"/>
        <v>469110.93588027894</v>
      </c>
      <c r="BV27" s="1">
        <f t="shared" si="13"/>
        <v>472174.63899987988</v>
      </c>
      <c r="BW27" s="1">
        <f t="shared" si="13"/>
        <v>475248.55446321284</v>
      </c>
      <c r="BX27" s="1">
        <f t="shared" si="13"/>
        <v>478332.71631142357</v>
      </c>
      <c r="BY27" s="1">
        <f t="shared" si="13"/>
        <v>481427.15869912831</v>
      </c>
      <c r="BZ27" s="1">
        <f t="shared" si="13"/>
        <v>484531.91589479207</v>
      </c>
      <c r="CA27" s="1">
        <f t="shared" si="13"/>
        <v>487647.02228110802</v>
      </c>
      <c r="CB27" s="1">
        <f t="shared" si="13"/>
        <v>490772.51235537836</v>
      </c>
      <c r="CC27" s="1">
        <f t="shared" si="13"/>
        <v>493908.42072989629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352000</v>
      </c>
      <c r="F28" s="10">
        <f t="shared" si="4"/>
        <v>628901.18178967352</v>
      </c>
      <c r="G28" s="11">
        <f t="shared" si="5"/>
        <v>352000</v>
      </c>
      <c r="H28" s="11">
        <f t="shared" si="10"/>
        <v>324907.92020133644</v>
      </c>
      <c r="I28" s="12">
        <f>-$I$5</f>
        <v>-200000</v>
      </c>
      <c r="J28" t="s">
        <v>2</v>
      </c>
      <c r="BD28" s="1">
        <f t="shared" si="6"/>
        <v>568715.83360076253</v>
      </c>
      <c r="BE28" s="1">
        <f t="shared" si="12"/>
        <v>574007.27249143424</v>
      </c>
      <c r="BF28" s="1">
        <f t="shared" si="12"/>
        <v>579333.98764137714</v>
      </c>
      <c r="BG28" s="1">
        <f t="shared" si="12"/>
        <v>584696.21422565298</v>
      </c>
      <c r="BH28" s="1">
        <f t="shared" si="12"/>
        <v>590094.18898715731</v>
      </c>
      <c r="BI28" s="1">
        <f t="shared" si="12"/>
        <v>595528.15024707164</v>
      </c>
      <c r="BJ28" s="1">
        <f t="shared" si="12"/>
        <v>600998.33791538549</v>
      </c>
      <c r="BK28" s="1">
        <f t="shared" si="12"/>
        <v>606504.99350148812</v>
      </c>
      <c r="BL28" s="1">
        <f t="shared" si="12"/>
        <v>612048.36012483132</v>
      </c>
      <c r="BM28" s="1">
        <f t="shared" si="12"/>
        <v>617628.68252566352</v>
      </c>
      <c r="BN28" s="1">
        <f t="shared" si="12"/>
        <v>623246.20707583462</v>
      </c>
      <c r="BO28" s="1">
        <f t="shared" si="12"/>
        <v>628901.18178967352</v>
      </c>
      <c r="BR28" s="1">
        <f t="shared" si="8"/>
        <v>297054.7821323293</v>
      </c>
      <c r="BS28" s="1">
        <f t="shared" si="13"/>
        <v>299544.96473943704</v>
      </c>
      <c r="BT28" s="1">
        <f t="shared" si="13"/>
        <v>302043.44795523514</v>
      </c>
      <c r="BU28" s="1">
        <f t="shared" si="13"/>
        <v>304550.25944841927</v>
      </c>
      <c r="BV28" s="1">
        <f t="shared" si="13"/>
        <v>307065.42697991402</v>
      </c>
      <c r="BW28" s="1">
        <f t="shared" si="13"/>
        <v>309588.97840318037</v>
      </c>
      <c r="BX28" s="1">
        <f t="shared" si="13"/>
        <v>312120.94166452432</v>
      </c>
      <c r="BY28" s="1">
        <f t="shared" si="13"/>
        <v>314661.34480340604</v>
      </c>
      <c r="BZ28" s="1">
        <f t="shared" si="13"/>
        <v>317210.2159527507</v>
      </c>
      <c r="CA28" s="1">
        <f t="shared" si="13"/>
        <v>319767.58333925984</v>
      </c>
      <c r="CB28" s="1">
        <f t="shared" si="13"/>
        <v>322333.47528372402</v>
      </c>
      <c r="CC28" s="1">
        <f t="shared" si="13"/>
        <v>324907.92020133644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370000</v>
      </c>
      <c r="F29" s="10">
        <f t="shared" si="4"/>
        <v>699774.55874056695</v>
      </c>
      <c r="G29" s="11">
        <f t="shared" si="5"/>
        <v>370000</v>
      </c>
      <c r="H29" s="11">
        <f t="shared" si="10"/>
        <v>356478.86449110409</v>
      </c>
      <c r="I29" s="12"/>
      <c r="BD29" s="1">
        <f t="shared" si="6"/>
        <v>634593.85633493797</v>
      </c>
      <c r="BE29" s="1">
        <f t="shared" si="12"/>
        <v>640324.48204383755</v>
      </c>
      <c r="BF29" s="1">
        <f t="shared" si="12"/>
        <v>646093.31192412984</v>
      </c>
      <c r="BG29" s="1">
        <f t="shared" si="12"/>
        <v>651900.60067029076</v>
      </c>
      <c r="BH29" s="1">
        <f t="shared" si="12"/>
        <v>657746.60467475932</v>
      </c>
      <c r="BI29" s="1">
        <f t="shared" si="12"/>
        <v>663631.58203925774</v>
      </c>
      <c r="BJ29" s="1">
        <f t="shared" si="12"/>
        <v>669555.79258618609</v>
      </c>
      <c r="BK29" s="1">
        <f t="shared" si="12"/>
        <v>675519.49787009403</v>
      </c>
      <c r="BL29" s="1">
        <f t="shared" si="12"/>
        <v>681522.96118922799</v>
      </c>
      <c r="BM29" s="1">
        <f t="shared" si="12"/>
        <v>687566.44759715616</v>
      </c>
      <c r="BN29" s="1">
        <f t="shared" si="12"/>
        <v>693650.22391447052</v>
      </c>
      <c r="BO29" s="1">
        <f t="shared" si="12"/>
        <v>699774.55874056695</v>
      </c>
      <c r="BR29" s="1">
        <f t="shared" si="8"/>
        <v>327490.94660200755</v>
      </c>
      <c r="BS29" s="1">
        <f t="shared" si="13"/>
        <v>330082.58309068088</v>
      </c>
      <c r="BT29" s="1">
        <f t="shared" si="13"/>
        <v>332682.85836764984</v>
      </c>
      <c r="BU29" s="1">
        <f t="shared" si="13"/>
        <v>335291.80122887535</v>
      </c>
      <c r="BV29" s="1">
        <f t="shared" si="13"/>
        <v>337909.44056630495</v>
      </c>
      <c r="BW29" s="1">
        <f t="shared" si="13"/>
        <v>340535.80536819261</v>
      </c>
      <c r="BX29" s="1">
        <f t="shared" si="13"/>
        <v>343170.92471941991</v>
      </c>
      <c r="BY29" s="1">
        <f t="shared" si="13"/>
        <v>345814.82780181797</v>
      </c>
      <c r="BZ29" s="1">
        <f t="shared" si="13"/>
        <v>348467.54389449069</v>
      </c>
      <c r="CA29" s="1">
        <f t="shared" si="13"/>
        <v>351129.10237413901</v>
      </c>
      <c r="CB29" s="1">
        <f t="shared" si="13"/>
        <v>353799.53271538613</v>
      </c>
      <c r="CC29" s="1">
        <f t="shared" si="13"/>
        <v>356478.86449110409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388000</v>
      </c>
      <c r="F30" s="10">
        <f t="shared" si="4"/>
        <v>561364.92609552306</v>
      </c>
      <c r="G30" s="11">
        <f t="shared" si="5"/>
        <v>388000</v>
      </c>
      <c r="H30" s="11">
        <f t="shared" si="10"/>
        <v>181879.27179859398</v>
      </c>
      <c r="I30" s="12">
        <f>-$I$5</f>
        <v>-200000</v>
      </c>
      <c r="J30" t="s">
        <v>3</v>
      </c>
      <c r="BD30" s="1">
        <f t="shared" si="6"/>
        <v>505939.72246550408</v>
      </c>
      <c r="BE30" s="1">
        <f t="shared" si="12"/>
        <v>510812.65394860745</v>
      </c>
      <c r="BF30" s="1">
        <f t="shared" si="12"/>
        <v>515718.07164159819</v>
      </c>
      <c r="BG30" s="1">
        <f t="shared" si="12"/>
        <v>520656.19211920886</v>
      </c>
      <c r="BH30" s="1">
        <f t="shared" si="12"/>
        <v>525627.23340000364</v>
      </c>
      <c r="BI30" s="1">
        <f t="shared" si="12"/>
        <v>530631.41495600366</v>
      </c>
      <c r="BJ30" s="1">
        <f t="shared" si="12"/>
        <v>535668.95772237703</v>
      </c>
      <c r="BK30" s="1">
        <f t="shared" si="12"/>
        <v>540740.08410719293</v>
      </c>
      <c r="BL30" s="1">
        <f t="shared" si="12"/>
        <v>545845.01800124091</v>
      </c>
      <c r="BM30" s="1">
        <f t="shared" si="12"/>
        <v>550983.98478791583</v>
      </c>
      <c r="BN30" s="1">
        <f t="shared" si="12"/>
        <v>556157.21135316859</v>
      </c>
      <c r="BO30" s="1">
        <f t="shared" si="12"/>
        <v>561364.92609552306</v>
      </c>
      <c r="BR30" s="1">
        <f t="shared" si="8"/>
        <v>159167.12737274112</v>
      </c>
      <c r="BS30" s="1">
        <f t="shared" si="13"/>
        <v>161197.68446398358</v>
      </c>
      <c r="BT30" s="1">
        <f t="shared" si="13"/>
        <v>163235.01007886353</v>
      </c>
      <c r="BU30" s="1">
        <f t="shared" si="13"/>
        <v>165279.12677912641</v>
      </c>
      <c r="BV30" s="1">
        <f t="shared" si="13"/>
        <v>167330.05720172351</v>
      </c>
      <c r="BW30" s="1">
        <f t="shared" si="13"/>
        <v>169387.82405906258</v>
      </c>
      <c r="BX30" s="1">
        <f t="shared" si="13"/>
        <v>171452.45013925945</v>
      </c>
      <c r="BY30" s="1">
        <f t="shared" si="13"/>
        <v>173523.95830639033</v>
      </c>
      <c r="BZ30" s="1">
        <f t="shared" si="13"/>
        <v>175602.37150074495</v>
      </c>
      <c r="CA30" s="1">
        <f t="shared" si="13"/>
        <v>177687.71273908077</v>
      </c>
      <c r="CB30" s="1">
        <f t="shared" si="13"/>
        <v>179780.00511487771</v>
      </c>
      <c r="CC30" s="1">
        <f t="shared" si="13"/>
        <v>181879.27179859398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406000</v>
      </c>
      <c r="F31" s="10">
        <f t="shared" si="4"/>
        <v>626632.82713217614</v>
      </c>
      <c r="G31" s="11">
        <f t="shared" si="5"/>
        <v>406000</v>
      </c>
      <c r="H31" s="11">
        <f t="shared" si="10"/>
        <v>207623.00827070183</v>
      </c>
      <c r="I31" s="12"/>
      <c r="BD31" s="1">
        <f t="shared" si="6"/>
        <v>566607.35893615987</v>
      </c>
      <c r="BE31" s="1">
        <f t="shared" si="12"/>
        <v>571884.74132906762</v>
      </c>
      <c r="BF31" s="1">
        <f t="shared" si="12"/>
        <v>577197.30627126142</v>
      </c>
      <c r="BG31" s="1">
        <f t="shared" si="12"/>
        <v>582545.28831306985</v>
      </c>
      <c r="BH31" s="1">
        <f t="shared" si="12"/>
        <v>587928.92356849031</v>
      </c>
      <c r="BI31" s="1">
        <f t="shared" si="12"/>
        <v>593348.44972561358</v>
      </c>
      <c r="BJ31" s="1">
        <f t="shared" si="12"/>
        <v>598804.10605711769</v>
      </c>
      <c r="BK31" s="1">
        <f t="shared" si="12"/>
        <v>604296.13343083183</v>
      </c>
      <c r="BL31" s="1">
        <f t="shared" si="12"/>
        <v>609824.77432037075</v>
      </c>
      <c r="BM31" s="1">
        <f t="shared" si="12"/>
        <v>615390.27281583985</v>
      </c>
      <c r="BN31" s="1">
        <f t="shared" si="12"/>
        <v>620992.87463461212</v>
      </c>
      <c r="BO31" s="1">
        <f t="shared" si="12"/>
        <v>626632.82713217614</v>
      </c>
      <c r="BR31" s="1">
        <f t="shared" si="8"/>
        <v>183985.53603792263</v>
      </c>
      <c r="BS31" s="1">
        <f t="shared" si="13"/>
        <v>186098.82115804905</v>
      </c>
      <c r="BT31" s="1">
        <f t="shared" si="13"/>
        <v>188219.15056190922</v>
      </c>
      <c r="BU31" s="1">
        <f t="shared" si="13"/>
        <v>190346.54773044892</v>
      </c>
      <c r="BV31" s="1">
        <f t="shared" si="13"/>
        <v>192481.03622288373</v>
      </c>
      <c r="BW31" s="1">
        <f t="shared" si="13"/>
        <v>194622.63967696001</v>
      </c>
      <c r="BX31" s="1">
        <f t="shared" si="13"/>
        <v>196771.38180921655</v>
      </c>
      <c r="BY31" s="1">
        <f t="shared" si="13"/>
        <v>198927.28641524728</v>
      </c>
      <c r="BZ31" s="1">
        <f t="shared" si="13"/>
        <v>201090.37736996476</v>
      </c>
      <c r="CA31" s="1">
        <f t="shared" si="13"/>
        <v>203260.67862786463</v>
      </c>
      <c r="CB31" s="1">
        <f t="shared" si="13"/>
        <v>205438.21422329085</v>
      </c>
      <c r="CC31" s="1">
        <f t="shared" si="13"/>
        <v>207623.00827070183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424000</v>
      </c>
      <c r="F32" s="10">
        <f t="shared" si="4"/>
        <v>482152.46683658822</v>
      </c>
      <c r="G32" s="11">
        <f t="shared" si="5"/>
        <v>424000</v>
      </c>
      <c r="H32" s="11">
        <f t="shared" si="10"/>
        <v>26958.798323126131</v>
      </c>
      <c r="I32" s="12">
        <f>-$I$5</f>
        <v>-200000</v>
      </c>
      <c r="J32" t="s">
        <v>4</v>
      </c>
      <c r="BD32" s="1">
        <f t="shared" si="6"/>
        <v>432310.37931305729</v>
      </c>
      <c r="BE32" s="1">
        <f t="shared" si="12"/>
        <v>436692.44850847765</v>
      </c>
      <c r="BF32" s="1">
        <f t="shared" si="12"/>
        <v>441103.73149853415</v>
      </c>
      <c r="BG32" s="1">
        <f t="shared" si="12"/>
        <v>445544.42304185772</v>
      </c>
      <c r="BH32" s="1">
        <f t="shared" si="12"/>
        <v>450014.7191954701</v>
      </c>
      <c r="BI32" s="1">
        <f t="shared" si="12"/>
        <v>454514.81732343987</v>
      </c>
      <c r="BJ32" s="1">
        <f t="shared" si="12"/>
        <v>459044.91610559612</v>
      </c>
      <c r="BK32" s="1">
        <f t="shared" si="12"/>
        <v>463605.21554630011</v>
      </c>
      <c r="BL32" s="1">
        <f t="shared" si="12"/>
        <v>468195.91698327544</v>
      </c>
      <c r="BM32" s="1">
        <f t="shared" si="12"/>
        <v>472817.2230964973</v>
      </c>
      <c r="BN32" s="1">
        <f t="shared" si="12"/>
        <v>477469.33791714063</v>
      </c>
      <c r="BO32" s="1">
        <f t="shared" si="12"/>
        <v>482152.46683658822</v>
      </c>
      <c r="BR32" s="1">
        <f t="shared" si="8"/>
        <v>9815.0849649375014</v>
      </c>
      <c r="BS32" s="1">
        <f t="shared" si="13"/>
        <v>11347.801914820626</v>
      </c>
      <c r="BT32" s="1">
        <f t="shared" si="13"/>
        <v>12885.627921203361</v>
      </c>
      <c r="BU32" s="1">
        <f t="shared" si="13"/>
        <v>14428.580014274039</v>
      </c>
      <c r="BV32" s="1">
        <f t="shared" si="13"/>
        <v>15976.675280988286</v>
      </c>
      <c r="BW32" s="1">
        <f t="shared" si="13"/>
        <v>17529.930865258248</v>
      </c>
      <c r="BX32" s="1">
        <f t="shared" si="13"/>
        <v>19088.363968142443</v>
      </c>
      <c r="BY32" s="1">
        <f t="shared" si="13"/>
        <v>20651.99184803625</v>
      </c>
      <c r="BZ32" s="1">
        <f t="shared" si="13"/>
        <v>22220.831820863037</v>
      </c>
      <c r="CA32" s="1">
        <f t="shared" si="13"/>
        <v>23794.901260265913</v>
      </c>
      <c r="CB32" s="1">
        <f t="shared" si="13"/>
        <v>25374.217597800132</v>
      </c>
      <c r="CC32" s="1">
        <f t="shared" si="13"/>
        <v>26958.798323126131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442000</v>
      </c>
      <c r="F33" s="10">
        <f t="shared" si="4"/>
        <v>540845.77282173967</v>
      </c>
      <c r="G33" s="11">
        <f t="shared" si="5"/>
        <v>442000</v>
      </c>
      <c r="H33" s="11">
        <f t="shared" si="10"/>
        <v>46390.835675979062</v>
      </c>
      <c r="I33" s="12"/>
      <c r="BD33" s="1">
        <f t="shared" si="6"/>
        <v>486866.8166154988</v>
      </c>
      <c r="BE33" s="1">
        <f t="shared" si="12"/>
        <v>491612.59539293544</v>
      </c>
      <c r="BF33" s="1">
        <f t="shared" si="12"/>
        <v>496390.01269555499</v>
      </c>
      <c r="BG33" s="1">
        <f t="shared" si="12"/>
        <v>501199.27944685868</v>
      </c>
      <c r="BH33" s="1">
        <f t="shared" si="12"/>
        <v>506040.60797650443</v>
      </c>
      <c r="BI33" s="1">
        <f t="shared" si="12"/>
        <v>510914.21202968113</v>
      </c>
      <c r="BJ33" s="1">
        <f t="shared" si="12"/>
        <v>515820.30677654565</v>
      </c>
      <c r="BK33" s="1">
        <f t="shared" si="12"/>
        <v>520759.10882172262</v>
      </c>
      <c r="BL33" s="1">
        <f t="shared" si="12"/>
        <v>525730.83621386741</v>
      </c>
      <c r="BM33" s="1">
        <f t="shared" si="12"/>
        <v>530735.70845529321</v>
      </c>
      <c r="BN33" s="1">
        <f t="shared" si="12"/>
        <v>535773.94651166187</v>
      </c>
      <c r="BO33" s="1">
        <f t="shared" si="12"/>
        <v>540845.77282173967</v>
      </c>
      <c r="BR33" s="1">
        <f t="shared" si="8"/>
        <v>28548.660984203219</v>
      </c>
      <c r="BS33" s="1">
        <f t="shared" si="13"/>
        <v>30143.823187483897</v>
      </c>
      <c r="BT33" s="1">
        <f t="shared" si="13"/>
        <v>31744.302598108843</v>
      </c>
      <c r="BU33" s="1">
        <f t="shared" si="13"/>
        <v>33350.11694010254</v>
      </c>
      <c r="BV33" s="1">
        <f t="shared" si="13"/>
        <v>34961.283996569546</v>
      </c>
      <c r="BW33" s="1">
        <f t="shared" si="13"/>
        <v>36577.821609891442</v>
      </c>
      <c r="BX33" s="1">
        <f t="shared" si="13"/>
        <v>38199.747681924411</v>
      </c>
      <c r="BY33" s="1">
        <f t="shared" si="13"/>
        <v>39827.080174197494</v>
      </c>
      <c r="BZ33" s="1">
        <f t="shared" si="13"/>
        <v>41459.837108111482</v>
      </c>
      <c r="CA33" s="1">
        <f t="shared" si="13"/>
        <v>43098.036565138522</v>
      </c>
      <c r="CB33" s="1">
        <f t="shared" si="13"/>
        <v>44741.696687022319</v>
      </c>
      <c r="CC33" s="1">
        <f t="shared" si="13"/>
        <v>46390.835675979062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460000</v>
      </c>
      <c r="F34" s="10">
        <f t="shared" si="4"/>
        <v>389245.12932791648</v>
      </c>
      <c r="G34" s="11">
        <f t="shared" si="5"/>
        <v>460000</v>
      </c>
      <c r="H34" s="11">
        <f t="shared" si="10"/>
        <v>-140842.22175141546</v>
      </c>
      <c r="I34" s="12">
        <f>-$I$5</f>
        <v>-200000</v>
      </c>
      <c r="J34" t="s">
        <v>5</v>
      </c>
      <c r="BD34" s="1">
        <f t="shared" si="6"/>
        <v>345951.4113072179</v>
      </c>
      <c r="BE34" s="1">
        <f t="shared" si="12"/>
        <v>349757.75404926605</v>
      </c>
      <c r="BF34" s="1">
        <f t="shared" si="12"/>
        <v>353589.47240959451</v>
      </c>
      <c r="BG34" s="1">
        <f t="shared" si="12"/>
        <v>357446.73555899179</v>
      </c>
      <c r="BH34" s="1">
        <f t="shared" si="12"/>
        <v>361329.71379605174</v>
      </c>
      <c r="BI34" s="1">
        <f t="shared" si="12"/>
        <v>365238.5785546921</v>
      </c>
      <c r="BJ34" s="1">
        <f t="shared" si="12"/>
        <v>369173.50241172337</v>
      </c>
      <c r="BK34" s="1">
        <f t="shared" si="12"/>
        <v>373134.65909446817</v>
      </c>
      <c r="BL34" s="1">
        <f t="shared" si="12"/>
        <v>377122.22348843131</v>
      </c>
      <c r="BM34" s="1">
        <f t="shared" si="12"/>
        <v>381136.37164502084</v>
      </c>
      <c r="BN34" s="1">
        <f t="shared" si="12"/>
        <v>385177.280789321</v>
      </c>
      <c r="BO34" s="1">
        <f t="shared" si="12"/>
        <v>389245.12932791648</v>
      </c>
      <c r="BR34" s="1">
        <f t="shared" si="8"/>
        <v>-151954.528205101</v>
      </c>
      <c r="BS34" s="1">
        <f t="shared" si="13"/>
        <v>-150961.043299118</v>
      </c>
      <c r="BT34" s="1">
        <f t="shared" si="13"/>
        <v>-149964.24677678171</v>
      </c>
      <c r="BU34" s="1">
        <f t="shared" si="13"/>
        <v>-148964.12759937099</v>
      </c>
      <c r="BV34" s="1">
        <f t="shared" si="13"/>
        <v>-147960.67469136888</v>
      </c>
      <c r="BW34" s="1">
        <f t="shared" si="13"/>
        <v>-146953.87694034012</v>
      </c>
      <c r="BX34" s="1">
        <f t="shared" si="13"/>
        <v>-145943.72319680793</v>
      </c>
      <c r="BY34" s="1">
        <f t="shared" si="13"/>
        <v>-144930.20227413063</v>
      </c>
      <c r="BZ34" s="1">
        <f t="shared" si="13"/>
        <v>-143913.30294837774</v>
      </c>
      <c r="CA34" s="1">
        <f t="shared" si="13"/>
        <v>-142893.01395820567</v>
      </c>
      <c r="CB34" s="1">
        <f t="shared" si="13"/>
        <v>-141869.32400473303</v>
      </c>
      <c r="CC34" s="1">
        <f t="shared" si="13"/>
        <v>-140842.22175141546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478000</v>
      </c>
      <c r="F35" s="10">
        <f t="shared" si="4"/>
        <v>440227.17212104925</v>
      </c>
      <c r="G35" s="11">
        <f t="shared" si="5"/>
        <v>478000</v>
      </c>
      <c r="H35" s="11">
        <f t="shared" si="10"/>
        <v>0</v>
      </c>
      <c r="I35" s="12"/>
      <c r="BD35" s="1">
        <f t="shared" si="6"/>
        <v>393340.09685676923</v>
      </c>
      <c r="BE35" s="1">
        <f t="shared" si="12"/>
        <v>397462.36416914768</v>
      </c>
      <c r="BF35" s="1">
        <f t="shared" si="12"/>
        <v>401612.11326360865</v>
      </c>
      <c r="BG35" s="1">
        <f t="shared" si="12"/>
        <v>405789.52735203272</v>
      </c>
      <c r="BH35" s="1">
        <f t="shared" si="12"/>
        <v>409994.79086771293</v>
      </c>
      <c r="BI35" s="1">
        <f t="shared" si="12"/>
        <v>414228.0894734977</v>
      </c>
      <c r="BJ35" s="1">
        <f t="shared" si="12"/>
        <v>418489.61006998771</v>
      </c>
      <c r="BK35" s="1">
        <f t="shared" si="12"/>
        <v>422779.54080378765</v>
      </c>
      <c r="BL35" s="1">
        <f t="shared" si="12"/>
        <v>427098.07107581291</v>
      </c>
      <c r="BM35" s="1">
        <f t="shared" si="12"/>
        <v>431445.39154965169</v>
      </c>
      <c r="BN35" s="1">
        <f t="shared" si="12"/>
        <v>435821.69415998273</v>
      </c>
      <c r="BO35" s="1">
        <f t="shared" si="12"/>
        <v>440227.17212104925</v>
      </c>
      <c r="BR35" s="1">
        <f t="shared" si="8"/>
        <v>-139811.69582392019</v>
      </c>
      <c r="BS35" s="1">
        <f t="shared" si="13"/>
        <v>-138777.73480999994</v>
      </c>
      <c r="BT35" s="1">
        <f t="shared" si="13"/>
        <v>-137740.3272593666</v>
      </c>
      <c r="BU35" s="1">
        <f t="shared" si="13"/>
        <v>-136699.4616835645</v>
      </c>
      <c r="BV35" s="1">
        <f t="shared" si="13"/>
        <v>-135655.12655584305</v>
      </c>
      <c r="BW35" s="1">
        <f t="shared" si="13"/>
        <v>-134607.3103110292</v>
      </c>
      <c r="BX35" s="1">
        <f t="shared" si="13"/>
        <v>-133556.0013453993</v>
      </c>
      <c r="BY35" s="1">
        <f t="shared" si="13"/>
        <v>-132501.18801655064</v>
      </c>
      <c r="BZ35" s="1">
        <f t="shared" si="13"/>
        <v>-131442.85864327248</v>
      </c>
      <c r="CA35" s="1">
        <f t="shared" si="13"/>
        <v>-130381.00150541673</v>
      </c>
      <c r="CB35" s="1">
        <f t="shared" si="13"/>
        <v>-129315.60484376812</v>
      </c>
      <c r="CC35" s="1">
        <f t="shared" si="13"/>
        <v>-128246.65685991402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496000</v>
      </c>
      <c r="F36" s="10">
        <f t="shared" si="4"/>
        <v>280275.23439340695</v>
      </c>
      <c r="G36" s="11">
        <f t="shared" si="5"/>
        <v>496000</v>
      </c>
      <c r="H36" s="11">
        <f t="shared" si="10"/>
        <v>0</v>
      </c>
      <c r="I36" s="12">
        <f>-$I$5</f>
        <v>-200000</v>
      </c>
      <c r="J36" t="s">
        <v>6</v>
      </c>
      <c r="BD36" s="1">
        <f t="shared" si="6"/>
        <v>244662.01993518957</v>
      </c>
      <c r="BE36" s="1">
        <f t="shared" si="12"/>
        <v>247793.10006809083</v>
      </c>
      <c r="BF36" s="1">
        <f t="shared" si="12"/>
        <v>250945.05406854476</v>
      </c>
      <c r="BG36" s="1">
        <f t="shared" si="12"/>
        <v>254118.0210956684</v>
      </c>
      <c r="BH36" s="1">
        <f t="shared" si="12"/>
        <v>257312.1412363062</v>
      </c>
      <c r="BI36" s="1">
        <f t="shared" si="12"/>
        <v>260527.55551121492</v>
      </c>
      <c r="BJ36" s="1">
        <f t="shared" si="12"/>
        <v>263764.40588128968</v>
      </c>
      <c r="BK36" s="1">
        <f t="shared" si="12"/>
        <v>267022.83525383164</v>
      </c>
      <c r="BL36" s="1">
        <f t="shared" si="12"/>
        <v>270302.98748885718</v>
      </c>
      <c r="BM36" s="1">
        <f t="shared" si="12"/>
        <v>273605.00740544958</v>
      </c>
      <c r="BN36" s="1">
        <f t="shared" si="12"/>
        <v>276929.0407881526</v>
      </c>
      <c r="BO36" s="1">
        <f t="shared" si="12"/>
        <v>280275.23439340695</v>
      </c>
      <c r="BR36" s="1">
        <f t="shared" si="8"/>
        <v>-327174.14571611374</v>
      </c>
      <c r="BS36" s="1">
        <f t="shared" si="13"/>
        <v>-326764.7262018341</v>
      </c>
      <c r="BT36" s="1">
        <f t="shared" si="13"/>
        <v>-326353.94195584022</v>
      </c>
      <c r="BU36" s="1">
        <f t="shared" si="13"/>
        <v>-325941.78842902638</v>
      </c>
      <c r="BV36" s="1">
        <f t="shared" si="13"/>
        <v>-325528.26105712313</v>
      </c>
      <c r="BW36" s="1">
        <f t="shared" si="13"/>
        <v>-325113.3552606469</v>
      </c>
      <c r="BX36" s="1">
        <f t="shared" si="13"/>
        <v>-324697.06644484907</v>
      </c>
      <c r="BY36" s="1">
        <f t="shared" si="13"/>
        <v>-324279.38999966526</v>
      </c>
      <c r="BZ36" s="1">
        <f t="shared" si="13"/>
        <v>-323860.32129966415</v>
      </c>
      <c r="CA36" s="1">
        <f t="shared" si="13"/>
        <v>-323439.85570399638</v>
      </c>
      <c r="CB36" s="1">
        <f t="shared" si="13"/>
        <v>-323017.98855634301</v>
      </c>
      <c r="CC36" s="1">
        <f t="shared" si="13"/>
        <v>-322594.71518486418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514000</v>
      </c>
      <c r="F37" s="10">
        <f t="shared" si="4"/>
        <v>322212.82965010911</v>
      </c>
      <c r="G37" s="11">
        <f t="shared" si="5"/>
        <v>514000</v>
      </c>
      <c r="H37" s="11">
        <f t="shared" si="10"/>
        <v>0</v>
      </c>
      <c r="I37" s="12"/>
      <c r="BD37" s="1">
        <f t="shared" si="6"/>
        <v>283643.73595602968</v>
      </c>
      <c r="BE37" s="1">
        <f t="shared" si="12"/>
        <v>287034.69419573655</v>
      </c>
      <c r="BF37" s="1">
        <f t="shared" si="12"/>
        <v>290448.25882370811</v>
      </c>
      <c r="BG37" s="1">
        <f t="shared" si="12"/>
        <v>293884.58054919948</v>
      </c>
      <c r="BH37" s="1">
        <f t="shared" si="12"/>
        <v>297343.81108619412</v>
      </c>
      <c r="BI37" s="1">
        <f t="shared" si="12"/>
        <v>300826.10316010209</v>
      </c>
      <c r="BJ37" s="1">
        <f t="shared" si="12"/>
        <v>304331.6105145028</v>
      </c>
      <c r="BK37" s="1">
        <f t="shared" si="12"/>
        <v>307860.4879179328</v>
      </c>
      <c r="BL37" s="1">
        <f t="shared" si="12"/>
        <v>311412.891170719</v>
      </c>
      <c r="BM37" s="1">
        <f t="shared" si="12"/>
        <v>314988.97711185715</v>
      </c>
      <c r="BN37" s="1">
        <f t="shared" si="12"/>
        <v>318588.90362593619</v>
      </c>
      <c r="BO37" s="1">
        <f t="shared" si="12"/>
        <v>322212.82965010911</v>
      </c>
      <c r="BR37" s="1">
        <f t="shared" si="8"/>
        <v>-322170.03090214706</v>
      </c>
      <c r="BS37" s="1">
        <f t="shared" si="13"/>
        <v>-321743.93100515421</v>
      </c>
      <c r="BT37" s="1">
        <f t="shared" si="13"/>
        <v>-321316.41077517142</v>
      </c>
      <c r="BU37" s="1">
        <f t="shared" si="13"/>
        <v>-320887.46547775535</v>
      </c>
      <c r="BV37" s="1">
        <f t="shared" si="13"/>
        <v>-320457.09036268119</v>
      </c>
      <c r="BW37" s="1">
        <f t="shared" si="13"/>
        <v>-320025.28066389012</v>
      </c>
      <c r="BX37" s="1">
        <f t="shared" si="13"/>
        <v>-319592.03159943642</v>
      </c>
      <c r="BY37" s="1">
        <f t="shared" si="13"/>
        <v>-319157.33837143454</v>
      </c>
      <c r="BZ37" s="1">
        <f t="shared" si="13"/>
        <v>-318721.19616600598</v>
      </c>
      <c r="CA37" s="1">
        <f t="shared" si="13"/>
        <v>-318283.600153226</v>
      </c>
      <c r="CB37" s="1">
        <f t="shared" si="13"/>
        <v>-317844.54548707011</v>
      </c>
      <c r="CC37" s="1">
        <f t="shared" si="13"/>
        <v>-317404.02730536036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532000</v>
      </c>
      <c r="F38" s="10">
        <f t="shared" si="4"/>
        <v>152465.7597011661</v>
      </c>
      <c r="G38" s="11">
        <f t="shared" si="5"/>
        <v>532000</v>
      </c>
      <c r="H38" s="11">
        <f t="shared" si="10"/>
        <v>0</v>
      </c>
      <c r="I38" s="12">
        <f>-$I$5</f>
        <v>-200000</v>
      </c>
      <c r="J38" t="s">
        <v>8</v>
      </c>
      <c r="BD38" s="1">
        <f t="shared" si="6"/>
        <v>125860.91518110986</v>
      </c>
      <c r="BE38" s="1">
        <f t="shared" si="12"/>
        <v>128199.98794898392</v>
      </c>
      <c r="BF38" s="1">
        <f t="shared" si="12"/>
        <v>130554.65453531049</v>
      </c>
      <c r="BG38" s="1">
        <f t="shared" si="12"/>
        <v>132925.01889887924</v>
      </c>
      <c r="BH38" s="1">
        <f t="shared" si="12"/>
        <v>135311.18569153844</v>
      </c>
      <c r="BI38" s="1">
        <f t="shared" si="12"/>
        <v>137713.26026281537</v>
      </c>
      <c r="BJ38" s="1">
        <f t="shared" si="12"/>
        <v>140131.34866456749</v>
      </c>
      <c r="BK38" s="1">
        <f t="shared" si="12"/>
        <v>142565.5576556646</v>
      </c>
      <c r="BL38" s="1">
        <f t="shared" si="12"/>
        <v>145015.99470670236</v>
      </c>
      <c r="BM38" s="1">
        <f t="shared" si="12"/>
        <v>147482.76800474705</v>
      </c>
      <c r="BN38" s="1">
        <f t="shared" si="12"/>
        <v>149965.98645811202</v>
      </c>
      <c r="BO38" s="1">
        <f t="shared" si="12"/>
        <v>152465.7597011661</v>
      </c>
      <c r="BR38" s="1">
        <f t="shared" si="8"/>
        <v>-516962.04072971159</v>
      </c>
      <c r="BS38" s="1">
        <f t="shared" si="13"/>
        <v>-517185.24753214396</v>
      </c>
      <c r="BT38" s="1">
        <f t="shared" si="13"/>
        <v>-517409.19835725112</v>
      </c>
      <c r="BU38" s="1">
        <f t="shared" si="13"/>
        <v>-517633.89568510861</v>
      </c>
      <c r="BV38" s="1">
        <f t="shared" si="13"/>
        <v>-517859.342004059</v>
      </c>
      <c r="BW38" s="1">
        <f t="shared" si="13"/>
        <v>-518085.53981073922</v>
      </c>
      <c r="BX38" s="1">
        <f t="shared" si="13"/>
        <v>-518312.49161010835</v>
      </c>
      <c r="BY38" s="1">
        <f t="shared" si="13"/>
        <v>-518540.19991547539</v>
      </c>
      <c r="BZ38" s="1">
        <f t="shared" si="13"/>
        <v>-518768.667248527</v>
      </c>
      <c r="CA38" s="1">
        <f t="shared" si="13"/>
        <v>-518997.89613935543</v>
      </c>
      <c r="CB38" s="1">
        <f t="shared" si="13"/>
        <v>-519227.88912648661</v>
      </c>
      <c r="CC38" s="1">
        <f t="shared" si="13"/>
        <v>-519458.64875690825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550000</v>
      </c>
      <c r="F39" s="10">
        <f t="shared" si="4"/>
        <v>183795.23159308525</v>
      </c>
      <c r="G39" s="11">
        <f t="shared" si="5"/>
        <v>550000</v>
      </c>
      <c r="H39" s="11">
        <f t="shared" si="10"/>
        <v>0</v>
      </c>
      <c r="I39" s="12"/>
      <c r="BD39" s="1">
        <f t="shared" si="6"/>
        <v>154982.19809917387</v>
      </c>
      <c r="BE39" s="1">
        <f t="shared" si="12"/>
        <v>157515.41275316835</v>
      </c>
      <c r="BF39" s="1">
        <f t="shared" si="12"/>
        <v>160065.51550485613</v>
      </c>
      <c r="BG39" s="1">
        <f t="shared" si="12"/>
        <v>162632.61894155518</v>
      </c>
      <c r="BH39" s="1">
        <f t="shared" si="12"/>
        <v>165216.83640116555</v>
      </c>
      <c r="BI39" s="1">
        <f t="shared" si="12"/>
        <v>167818.28197717332</v>
      </c>
      <c r="BJ39" s="1">
        <f t="shared" si="12"/>
        <v>170437.07052368781</v>
      </c>
      <c r="BK39" s="1">
        <f t="shared" si="12"/>
        <v>173073.3176605124</v>
      </c>
      <c r="BL39" s="1">
        <f t="shared" si="12"/>
        <v>175727.13977824914</v>
      </c>
      <c r="BM39" s="1">
        <f t="shared" si="12"/>
        <v>178398.65404343748</v>
      </c>
      <c r="BN39" s="1">
        <f t="shared" si="12"/>
        <v>181087.97840372706</v>
      </c>
      <c r="BO39" s="1">
        <f t="shared" si="12"/>
        <v>183795.23159308525</v>
      </c>
      <c r="BR39" s="1">
        <f t="shared" si="8"/>
        <v>-519690.17758609797</v>
      </c>
      <c r="BS39" s="1">
        <f t="shared" si="13"/>
        <v>-519922.47817805165</v>
      </c>
      <c r="BT39" s="1">
        <f t="shared" si="13"/>
        <v>-520155.55310531182</v>
      </c>
      <c r="BU39" s="1">
        <f t="shared" si="13"/>
        <v>-520389.40494899621</v>
      </c>
      <c r="BV39" s="1">
        <f t="shared" si="13"/>
        <v>-520624.03629882622</v>
      </c>
      <c r="BW39" s="1">
        <f t="shared" si="13"/>
        <v>-520859.44975315564</v>
      </c>
      <c r="BX39" s="1">
        <f t="shared" si="13"/>
        <v>-521095.64791899949</v>
      </c>
      <c r="BY39" s="1">
        <f t="shared" si="13"/>
        <v>-521332.63341206283</v>
      </c>
      <c r="BZ39" s="1">
        <f t="shared" si="13"/>
        <v>-521570.40885676973</v>
      </c>
      <c r="CA39" s="1">
        <f t="shared" si="13"/>
        <v>-521808.97688629228</v>
      </c>
      <c r="CB39" s="1">
        <f t="shared" si="13"/>
        <v>-522048.34014257992</v>
      </c>
      <c r="CC39" s="1">
        <f t="shared" si="13"/>
        <v>-522288.50127638853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568000</v>
      </c>
      <c r="F40" s="10">
        <f t="shared" si="4"/>
        <v>2559.5692719289573</v>
      </c>
      <c r="G40" s="11">
        <f t="shared" si="5"/>
        <v>568000</v>
      </c>
      <c r="H40" s="11">
        <f t="shared" si="10"/>
        <v>0</v>
      </c>
      <c r="I40" s="12">
        <f>-$I$5</f>
        <v>-200000</v>
      </c>
      <c r="J40" t="s">
        <v>9</v>
      </c>
      <c r="BD40" s="1">
        <f t="shared" si="6"/>
        <v>-13479.466862960835</v>
      </c>
      <c r="BE40" s="1">
        <f t="shared" si="12"/>
        <v>-12069.329975380573</v>
      </c>
      <c r="BF40" s="1">
        <f t="shared" si="12"/>
        <v>-10649.792175216444</v>
      </c>
      <c r="BG40" s="1">
        <f t="shared" si="12"/>
        <v>-9220.7907897178866</v>
      </c>
      <c r="BH40" s="1">
        <f t="shared" si="12"/>
        <v>-7782.2627283160055</v>
      </c>
      <c r="BI40" s="1">
        <f t="shared" si="12"/>
        <v>-6334.1444798381126</v>
      </c>
      <c r="BJ40" s="1">
        <f t="shared" si="12"/>
        <v>-4876.3721097036996</v>
      </c>
      <c r="BK40" s="1">
        <f t="shared" si="12"/>
        <v>-3408.8812571017243</v>
      </c>
      <c r="BL40" s="1">
        <f t="shared" si="12"/>
        <v>-1931.607132149069</v>
      </c>
      <c r="BM40" s="1">
        <f t="shared" si="12"/>
        <v>-444.48451303006277</v>
      </c>
      <c r="BN40" s="1">
        <f t="shared" si="12"/>
        <v>1052.5522568830702</v>
      </c>
      <c r="BO40" s="1">
        <f t="shared" si="12"/>
        <v>2559.5692719289573</v>
      </c>
      <c r="BR40" s="1">
        <f t="shared" si="8"/>
        <v>-722529.46294730983</v>
      </c>
      <c r="BS40" s="1">
        <f t="shared" si="13"/>
        <v>-723437.8944904675</v>
      </c>
      <c r="BT40" s="1">
        <f t="shared" si="13"/>
        <v>-724349.35413876909</v>
      </c>
      <c r="BU40" s="1">
        <f t="shared" si="13"/>
        <v>-725263.85198589833</v>
      </c>
      <c r="BV40" s="1">
        <f t="shared" si="13"/>
        <v>-726181.39815918461</v>
      </c>
      <c r="BW40" s="1">
        <f t="shared" si="13"/>
        <v>-727102.00281971518</v>
      </c>
      <c r="BX40" s="1">
        <f t="shared" si="13"/>
        <v>-728025.67616244755</v>
      </c>
      <c r="BY40" s="1">
        <f t="shared" si="13"/>
        <v>-728952.42841632233</v>
      </c>
      <c r="BZ40" s="1">
        <f t="shared" si="13"/>
        <v>-729882.26984437671</v>
      </c>
      <c r="CA40" s="1">
        <f t="shared" si="13"/>
        <v>-730815.21074385801</v>
      </c>
      <c r="CB40" s="1">
        <f t="shared" si="13"/>
        <v>-731751.26144633756</v>
      </c>
      <c r="CC40" s="1">
        <f t="shared" si="13"/>
        <v>-732690.43231782538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586000</v>
      </c>
      <c r="F41" s="10">
        <f t="shared" si="4"/>
        <v>21446.901290828639</v>
      </c>
      <c r="G41" s="11">
        <f t="shared" si="5"/>
        <v>586000</v>
      </c>
      <c r="H41" s="11">
        <f t="shared" si="10"/>
        <v>0</v>
      </c>
      <c r="I41" s="12"/>
      <c r="R41" s="19" t="s">
        <v>30</v>
      </c>
      <c r="S41" s="19"/>
      <c r="T41" s="19"/>
      <c r="U41" s="19"/>
      <c r="BD41" s="1">
        <f t="shared" si="6"/>
        <v>4076.6330670751504</v>
      </c>
      <c r="BE41" s="1">
        <f t="shared" si="12"/>
        <v>5603.810620855651</v>
      </c>
      <c r="BF41" s="1">
        <f t="shared" si="12"/>
        <v>7141.1693583280221</v>
      </c>
      <c r="BG41" s="1">
        <f t="shared" si="12"/>
        <v>8688.7771540502072</v>
      </c>
      <c r="BH41" s="1">
        <f t="shared" si="12"/>
        <v>10246.702335077209</v>
      </c>
      <c r="BI41" s="1">
        <f t="shared" si="12"/>
        <v>11815.013683977724</v>
      </c>
      <c r="BJ41" s="1">
        <f t="shared" si="12"/>
        <v>13393.780441870909</v>
      </c>
      <c r="BK41" s="1">
        <f t="shared" si="12"/>
        <v>14983.072311483382</v>
      </c>
      <c r="BL41" s="1">
        <f t="shared" si="12"/>
        <v>16582.959460226604</v>
      </c>
      <c r="BM41" s="1">
        <f t="shared" si="12"/>
        <v>18193.512523294783</v>
      </c>
      <c r="BN41" s="1">
        <f t="shared" si="12"/>
        <v>19814.802606783414</v>
      </c>
      <c r="BO41" s="1">
        <f t="shared" si="12"/>
        <v>21446.901290828639</v>
      </c>
      <c r="BR41" s="1">
        <f t="shared" si="8"/>
        <v>-733632.73375888483</v>
      </c>
      <c r="BS41" s="1">
        <f t="shared" si="13"/>
        <v>-734578.17620474775</v>
      </c>
      <c r="BT41" s="1">
        <f t="shared" si="13"/>
        <v>-735526.77012543019</v>
      </c>
      <c r="BU41" s="1">
        <f t="shared" si="13"/>
        <v>-736478.52602584835</v>
      </c>
      <c r="BV41" s="1">
        <f t="shared" si="13"/>
        <v>-737433.45444593451</v>
      </c>
      <c r="BW41" s="1">
        <f t="shared" si="13"/>
        <v>-738391.56596075429</v>
      </c>
      <c r="BX41" s="1">
        <f t="shared" si="13"/>
        <v>-739352.87118062342</v>
      </c>
      <c r="BY41" s="1">
        <f t="shared" si="13"/>
        <v>-740317.38075122552</v>
      </c>
      <c r="BZ41" s="1">
        <f t="shared" si="13"/>
        <v>-741285.10535372957</v>
      </c>
      <c r="CA41" s="1">
        <f t="shared" si="13"/>
        <v>-742256.05570490868</v>
      </c>
      <c r="CB41" s="1">
        <f t="shared" si="13"/>
        <v>-743230.24255725835</v>
      </c>
      <c r="CC41" s="1">
        <f t="shared" si="13"/>
        <v>-744207.67669911589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604000</v>
      </c>
      <c r="F42" s="10">
        <f t="shared" si="4"/>
        <v>-173263.59237643779</v>
      </c>
      <c r="G42" s="11">
        <f t="shared" si="5"/>
        <v>604000</v>
      </c>
      <c r="H42" s="11">
        <f t="shared" si="10"/>
        <v>0</v>
      </c>
      <c r="I42" s="12">
        <f>-$I$5</f>
        <v>-200000</v>
      </c>
      <c r="J42" t="s">
        <v>10</v>
      </c>
      <c r="BD42" s="1">
        <f t="shared" si="6"/>
        <v>-176910.11936723249</v>
      </c>
      <c r="BE42" s="1">
        <f t="shared" si="12"/>
        <v>-176589.52016301404</v>
      </c>
      <c r="BF42" s="1">
        <f t="shared" si="12"/>
        <v>-176266.78363076746</v>
      </c>
      <c r="BG42" s="1">
        <f t="shared" si="12"/>
        <v>-175941.89552163924</v>
      </c>
      <c r="BH42" s="1">
        <f t="shared" si="12"/>
        <v>-175614.8414917835</v>
      </c>
      <c r="BI42" s="1">
        <f t="shared" si="12"/>
        <v>-175285.60710172873</v>
      </c>
      <c r="BJ42" s="1">
        <f t="shared" si="12"/>
        <v>-174954.17781574026</v>
      </c>
      <c r="BK42" s="1">
        <f t="shared" si="12"/>
        <v>-174620.53900117852</v>
      </c>
      <c r="BL42" s="1">
        <f t="shared" si="12"/>
        <v>-174284.67592785304</v>
      </c>
      <c r="BM42" s="1">
        <f t="shared" si="12"/>
        <v>-173946.57376737206</v>
      </c>
      <c r="BN42" s="1">
        <f t="shared" si="12"/>
        <v>-173606.21759248787</v>
      </c>
      <c r="BO42" s="1">
        <f t="shared" si="12"/>
        <v>-173263.59237643779</v>
      </c>
      <c r="BR42" s="1">
        <f t="shared" si="8"/>
        <v>-945188.36895477958</v>
      </c>
      <c r="BS42" s="1">
        <f t="shared" si="13"/>
        <v>-946838.99685129547</v>
      </c>
      <c r="BT42" s="1">
        <f t="shared" si="13"/>
        <v>-948495.12684079981</v>
      </c>
      <c r="BU42" s="1">
        <f t="shared" si="13"/>
        <v>-950156.77726360247</v>
      </c>
      <c r="BV42" s="1">
        <f t="shared" si="13"/>
        <v>-951823.96652114787</v>
      </c>
      <c r="BW42" s="1">
        <f t="shared" si="13"/>
        <v>-953496.71307621838</v>
      </c>
      <c r="BX42" s="1">
        <f t="shared" si="13"/>
        <v>-955175.03545313911</v>
      </c>
      <c r="BY42" s="1">
        <f t="shared" si="13"/>
        <v>-956858.95223798288</v>
      </c>
      <c r="BZ42" s="1">
        <f t="shared" si="13"/>
        <v>-958548.48207877611</v>
      </c>
      <c r="CA42" s="1">
        <f t="shared" si="13"/>
        <v>-960243.64368570538</v>
      </c>
      <c r="CB42" s="1">
        <f t="shared" si="13"/>
        <v>-961944.45583132445</v>
      </c>
      <c r="CC42" s="1">
        <f t="shared" si="13"/>
        <v>-963650.93735076219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622000</v>
      </c>
      <c r="F43" s="10">
        <f t="shared" si="4"/>
        <v>0</v>
      </c>
      <c r="G43" s="11">
        <f t="shared" si="5"/>
        <v>622000</v>
      </c>
      <c r="H43" s="11">
        <f t="shared" si="10"/>
        <v>0</v>
      </c>
      <c r="I43" s="12"/>
      <c r="BD43" s="1">
        <f t="shared" si="6"/>
        <v>-172918.68299228072</v>
      </c>
      <c r="BE43" s="1">
        <f t="shared" ref="BE43:BO58" si="14">((BD43+($F$5+$D43)+(BD43)*($G$5/12)))</f>
        <v>-172571.47421222925</v>
      </c>
      <c r="BF43" s="1">
        <f t="shared" si="14"/>
        <v>-172221.95070697746</v>
      </c>
      <c r="BG43" s="1">
        <f t="shared" si="14"/>
        <v>-171870.09704502398</v>
      </c>
      <c r="BH43" s="1">
        <f t="shared" si="14"/>
        <v>-171515.8976919908</v>
      </c>
      <c r="BI43" s="1">
        <f t="shared" si="14"/>
        <v>-171159.33700993742</v>
      </c>
      <c r="BJ43" s="1">
        <f t="shared" si="14"/>
        <v>-170800.39925667032</v>
      </c>
      <c r="BK43" s="1">
        <f t="shared" si="14"/>
        <v>-170439.06858504814</v>
      </c>
      <c r="BL43" s="1">
        <f t="shared" si="14"/>
        <v>-170075.32904228178</v>
      </c>
      <c r="BM43" s="1">
        <f t="shared" si="14"/>
        <v>-169709.16456923031</v>
      </c>
      <c r="BN43" s="1">
        <f t="shared" si="14"/>
        <v>-169340.55899969186</v>
      </c>
      <c r="BO43" s="1">
        <f t="shared" si="14"/>
        <v>-168969.49605968982</v>
      </c>
      <c r="BR43" s="1">
        <f t="shared" si="8"/>
        <v>-965363.10714193142</v>
      </c>
      <c r="BS43" s="1">
        <f t="shared" ref="BS43:CC58" si="15">((BR43+($F$6+$D43)+(BR43)*($G$6/12)))</f>
        <v>-967080.98416573787</v>
      </c>
      <c r="BT43" s="1">
        <f t="shared" si="15"/>
        <v>-968804.5874462903</v>
      </c>
      <c r="BU43" s="1">
        <f t="shared" si="15"/>
        <v>-970533.93607111124</v>
      </c>
      <c r="BV43" s="1">
        <f t="shared" si="15"/>
        <v>-972269.04919134825</v>
      </c>
      <c r="BW43" s="1">
        <f t="shared" si="15"/>
        <v>-974009.94602198608</v>
      </c>
      <c r="BX43" s="1">
        <f t="shared" si="15"/>
        <v>-975756.6458420594</v>
      </c>
      <c r="BY43" s="1">
        <f t="shared" si="15"/>
        <v>-977509.16799486626</v>
      </c>
      <c r="BZ43" s="1">
        <f t="shared" si="15"/>
        <v>-979267.53188818251</v>
      </c>
      <c r="CA43" s="1">
        <f t="shared" si="15"/>
        <v>-981031.75699447643</v>
      </c>
      <c r="CB43" s="1">
        <f t="shared" si="15"/>
        <v>-982801.86285112472</v>
      </c>
      <c r="CC43" s="1">
        <f t="shared" si="15"/>
        <v>-984577.86906062847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640000</v>
      </c>
      <c r="F44" s="10">
        <f t="shared" si="4"/>
        <v>0</v>
      </c>
      <c r="G44" s="11">
        <f t="shared" si="5"/>
        <v>640000</v>
      </c>
      <c r="H44" s="11">
        <f t="shared" si="10"/>
        <v>0</v>
      </c>
      <c r="I44" s="12">
        <f>-$I$5</f>
        <v>-200000</v>
      </c>
      <c r="J44" t="s">
        <v>7</v>
      </c>
      <c r="BD44" s="1">
        <f t="shared" si="6"/>
        <v>-368595.9593667544</v>
      </c>
      <c r="BE44" s="1">
        <f t="shared" si="14"/>
        <v>-369553.26576253277</v>
      </c>
      <c r="BF44" s="1">
        <f t="shared" si="14"/>
        <v>-370516.95420094964</v>
      </c>
      <c r="BG44" s="1">
        <f t="shared" si="14"/>
        <v>-371487.06722895597</v>
      </c>
      <c r="BH44" s="1">
        <f t="shared" si="14"/>
        <v>-372463.64767714904</v>
      </c>
      <c r="BI44" s="1">
        <f t="shared" si="14"/>
        <v>-373446.73866166337</v>
      </c>
      <c r="BJ44" s="1">
        <f t="shared" si="14"/>
        <v>-374436.38358607446</v>
      </c>
      <c r="BK44" s="1">
        <f t="shared" si="14"/>
        <v>-375432.62614331493</v>
      </c>
      <c r="BL44" s="1">
        <f t="shared" si="14"/>
        <v>-376435.51031760371</v>
      </c>
      <c r="BM44" s="1">
        <f t="shared" si="14"/>
        <v>-377445.08038638771</v>
      </c>
      <c r="BN44" s="1">
        <f t="shared" si="14"/>
        <v>-378461.38092229696</v>
      </c>
      <c r="BO44" s="1">
        <f t="shared" si="14"/>
        <v>-379484.45679511229</v>
      </c>
      <c r="BR44" s="1">
        <f t="shared" si="8"/>
        <v>-1186359.7952908305</v>
      </c>
      <c r="BS44" s="1">
        <f t="shared" si="15"/>
        <v>-1188814.3279418</v>
      </c>
      <c r="BT44" s="1">
        <f t="shared" si="15"/>
        <v>-1191277.0423682728</v>
      </c>
      <c r="BU44" s="1">
        <f t="shared" si="15"/>
        <v>-1193747.9658428337</v>
      </c>
      <c r="BV44" s="1">
        <f t="shared" si="15"/>
        <v>-1196227.1257289764</v>
      </c>
      <c r="BW44" s="1">
        <f t="shared" si="15"/>
        <v>-1198714.5494814063</v>
      </c>
      <c r="BX44" s="1">
        <f t="shared" si="15"/>
        <v>-1201210.2646463444</v>
      </c>
      <c r="BY44" s="1">
        <f t="shared" si="15"/>
        <v>-1203714.2988618321</v>
      </c>
      <c r="BZ44" s="1">
        <f t="shared" si="15"/>
        <v>-1206226.6798580382</v>
      </c>
      <c r="CA44" s="1">
        <f t="shared" si="15"/>
        <v>-1208747.4354575649</v>
      </c>
      <c r="CB44" s="1">
        <f t="shared" si="15"/>
        <v>-1211276.5935757568</v>
      </c>
      <c r="CC44" s="1">
        <f t="shared" si="15"/>
        <v>-1213814.1822210094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658000</v>
      </c>
      <c r="F45" s="10">
        <f t="shared" si="4"/>
        <v>0</v>
      </c>
      <c r="G45" s="11">
        <f t="shared" si="5"/>
        <v>658000</v>
      </c>
      <c r="H45" s="11">
        <f t="shared" si="10"/>
        <v>0</v>
      </c>
      <c r="I45" s="12"/>
      <c r="BD45" s="1">
        <f t="shared" si="6"/>
        <v>-380514.35317374638</v>
      </c>
      <c r="BE45" s="1">
        <f t="shared" si="14"/>
        <v>-381551.11552823801</v>
      </c>
      <c r="BF45" s="1">
        <f t="shared" si="14"/>
        <v>-382594.78963175957</v>
      </c>
      <c r="BG45" s="1">
        <f t="shared" si="14"/>
        <v>-383645.42156263796</v>
      </c>
      <c r="BH45" s="1">
        <f t="shared" si="14"/>
        <v>-384703.05770638888</v>
      </c>
      <c r="BI45" s="1">
        <f t="shared" si="14"/>
        <v>-385767.7447577648</v>
      </c>
      <c r="BJ45" s="1">
        <f t="shared" si="14"/>
        <v>-386839.52972281654</v>
      </c>
      <c r="BK45" s="1">
        <f t="shared" si="14"/>
        <v>-387918.45992096863</v>
      </c>
      <c r="BL45" s="1">
        <f t="shared" si="14"/>
        <v>-389004.58298710844</v>
      </c>
      <c r="BM45" s="1">
        <f t="shared" si="14"/>
        <v>-390097.94687368919</v>
      </c>
      <c r="BN45" s="1">
        <f t="shared" si="14"/>
        <v>-391198.59985284711</v>
      </c>
      <c r="BO45" s="1">
        <f t="shared" si="14"/>
        <v>-392306.59051853279</v>
      </c>
      <c r="BR45" s="1">
        <f t="shared" si="8"/>
        <v>-1216360.2294950795</v>
      </c>
      <c r="BS45" s="1">
        <f t="shared" si="15"/>
        <v>-1218914.7635933964</v>
      </c>
      <c r="BT45" s="1">
        <f t="shared" si="15"/>
        <v>-1221477.8128053744</v>
      </c>
      <c r="BU45" s="1">
        <f t="shared" si="15"/>
        <v>-1224049.4055147257</v>
      </c>
      <c r="BV45" s="1">
        <f t="shared" si="15"/>
        <v>-1226629.5701997748</v>
      </c>
      <c r="BW45" s="1">
        <f t="shared" si="15"/>
        <v>-1229218.3354337742</v>
      </c>
      <c r="BX45" s="1">
        <f t="shared" si="15"/>
        <v>-1231815.7298852201</v>
      </c>
      <c r="BY45" s="1">
        <f t="shared" si="15"/>
        <v>-1234421.7823181709</v>
      </c>
      <c r="BZ45" s="1">
        <f t="shared" si="15"/>
        <v>-1237036.5215925649</v>
      </c>
      <c r="CA45" s="1">
        <f t="shared" si="15"/>
        <v>-1239659.9766645401</v>
      </c>
      <c r="CB45" s="1">
        <f t="shared" si="15"/>
        <v>-1242292.1765867553</v>
      </c>
      <c r="CC45" s="1">
        <f t="shared" si="15"/>
        <v>-1244933.1505087111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676000</v>
      </c>
      <c r="F46" s="10">
        <f t="shared" si="4"/>
        <v>0</v>
      </c>
      <c r="G46" s="11">
        <f t="shared" si="5"/>
        <v>676000</v>
      </c>
      <c r="H46" s="11">
        <f t="shared" si="10"/>
        <v>0</v>
      </c>
      <c r="I46" s="12">
        <f>-$I$5</f>
        <v>-200000</v>
      </c>
      <c r="J46" t="s">
        <v>11</v>
      </c>
      <c r="BD46" s="1">
        <f t="shared" si="6"/>
        <v>-593421.96778865636</v>
      </c>
      <c r="BE46" s="1">
        <f t="shared" si="14"/>
        <v>-595878.1142405807</v>
      </c>
      <c r="BF46" s="1">
        <f t="shared" si="14"/>
        <v>-598350.63500218454</v>
      </c>
      <c r="BG46" s="1">
        <f t="shared" si="14"/>
        <v>-600839.63923553249</v>
      </c>
      <c r="BH46" s="1">
        <f t="shared" si="14"/>
        <v>-603345.23683043604</v>
      </c>
      <c r="BI46" s="1">
        <f t="shared" si="14"/>
        <v>-605867.53840930562</v>
      </c>
      <c r="BJ46" s="1">
        <f t="shared" si="14"/>
        <v>-608406.65533203434</v>
      </c>
      <c r="BK46" s="1">
        <f t="shared" si="14"/>
        <v>-610962.69970091456</v>
      </c>
      <c r="BL46" s="1">
        <f t="shared" si="14"/>
        <v>-613535.78436558729</v>
      </c>
      <c r="BM46" s="1">
        <f t="shared" si="14"/>
        <v>-616126.02292802453</v>
      </c>
      <c r="BN46" s="1">
        <f t="shared" si="14"/>
        <v>-618733.52974754467</v>
      </c>
      <c r="BO46" s="1">
        <f t="shared" si="14"/>
        <v>-621358.41994586168</v>
      </c>
      <c r="BR46" s="1">
        <f t="shared" si="8"/>
        <v>-1447582.9276770735</v>
      </c>
      <c r="BS46" s="1">
        <f t="shared" si="15"/>
        <v>-1450908.2041026638</v>
      </c>
      <c r="BT46" s="1">
        <f t="shared" si="15"/>
        <v>-1454244.564783006</v>
      </c>
      <c r="BU46" s="1">
        <f t="shared" si="15"/>
        <v>-1457592.0466656161</v>
      </c>
      <c r="BV46" s="1">
        <f t="shared" si="15"/>
        <v>-1460950.6868211681</v>
      </c>
      <c r="BW46" s="1">
        <f t="shared" si="15"/>
        <v>-1464320.5224439052</v>
      </c>
      <c r="BX46" s="1">
        <f t="shared" si="15"/>
        <v>-1467701.5908520515</v>
      </c>
      <c r="BY46" s="1">
        <f t="shared" si="15"/>
        <v>-1471093.9294882249</v>
      </c>
      <c r="BZ46" s="1">
        <f t="shared" si="15"/>
        <v>-1474497.5759198524</v>
      </c>
      <c r="CA46" s="1">
        <f t="shared" si="15"/>
        <v>-1477912.5678395852</v>
      </c>
      <c r="CB46" s="1">
        <f t="shared" si="15"/>
        <v>-1481338.9430657171</v>
      </c>
      <c r="CC46" s="1">
        <f t="shared" si="15"/>
        <v>-1484776.7395426028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694000</v>
      </c>
      <c r="F47" s="10">
        <f t="shared" si="4"/>
        <v>0</v>
      </c>
      <c r="G47" s="11">
        <f t="shared" si="5"/>
        <v>694000</v>
      </c>
      <c r="H47" s="11">
        <f t="shared" si="10"/>
        <v>0</v>
      </c>
      <c r="I47" s="12"/>
      <c r="BD47" s="1">
        <f t="shared" si="6"/>
        <v>-624000.80941216741</v>
      </c>
      <c r="BE47" s="1">
        <f t="shared" si="14"/>
        <v>-626660.81480824854</v>
      </c>
      <c r="BF47" s="1">
        <f t="shared" si="14"/>
        <v>-629338.55357363692</v>
      </c>
      <c r="BG47" s="1">
        <f t="shared" si="14"/>
        <v>-632034.14393079455</v>
      </c>
      <c r="BH47" s="1">
        <f t="shared" si="14"/>
        <v>-634747.70489033323</v>
      </c>
      <c r="BI47" s="1">
        <f t="shared" si="14"/>
        <v>-637479.3562562688</v>
      </c>
      <c r="BJ47" s="1">
        <f t="shared" si="14"/>
        <v>-640229.21863131062</v>
      </c>
      <c r="BK47" s="1">
        <f t="shared" si="14"/>
        <v>-642997.41342218604</v>
      </c>
      <c r="BL47" s="1">
        <f t="shared" si="14"/>
        <v>-645784.06284500065</v>
      </c>
      <c r="BM47" s="1">
        <f t="shared" si="14"/>
        <v>-648589.28993063397</v>
      </c>
      <c r="BN47" s="1">
        <f t="shared" si="14"/>
        <v>-651413.21853017155</v>
      </c>
      <c r="BO47" s="1">
        <f t="shared" si="14"/>
        <v>-654255.97332037275</v>
      </c>
      <c r="BR47" s="1">
        <f t="shared" si="8"/>
        <v>-1488225.9953410781</v>
      </c>
      <c r="BS47" s="1">
        <f t="shared" si="15"/>
        <v>-1491686.7486588818</v>
      </c>
      <c r="BT47" s="1">
        <f t="shared" si="15"/>
        <v>-1495159.037821078</v>
      </c>
      <c r="BU47" s="1">
        <f t="shared" si="15"/>
        <v>-1498642.9012804816</v>
      </c>
      <c r="BV47" s="1">
        <f t="shared" si="15"/>
        <v>-1502138.3776180833</v>
      </c>
      <c r="BW47" s="1">
        <f t="shared" si="15"/>
        <v>-1505645.5055434769</v>
      </c>
      <c r="BX47" s="1">
        <f t="shared" si="15"/>
        <v>-1509164.3238952884</v>
      </c>
      <c r="BY47" s="1">
        <f t="shared" si="15"/>
        <v>-1512694.8716416061</v>
      </c>
      <c r="BZ47" s="1">
        <f t="shared" si="15"/>
        <v>-1516237.1878804115</v>
      </c>
      <c r="CA47" s="1">
        <f t="shared" si="15"/>
        <v>-1519791.3118400129</v>
      </c>
      <c r="CB47" s="1">
        <f t="shared" si="15"/>
        <v>-1523357.2828794797</v>
      </c>
      <c r="CC47" s="1">
        <f t="shared" si="15"/>
        <v>-1526935.1404890779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712000</v>
      </c>
      <c r="F48" s="10">
        <f t="shared" si="4"/>
        <v>0</v>
      </c>
      <c r="G48" s="11">
        <f t="shared" si="5"/>
        <v>712000</v>
      </c>
      <c r="H48" s="11">
        <f t="shared" si="10"/>
        <v>0</v>
      </c>
      <c r="I48" s="12">
        <f>-$I$5</f>
        <v>-200000</v>
      </c>
      <c r="J48" t="s">
        <v>12</v>
      </c>
      <c r="BD48" s="1">
        <f t="shared" si="6"/>
        <v>-857117.6798091752</v>
      </c>
      <c r="BE48" s="1">
        <f t="shared" si="14"/>
        <v>-861331.79767456965</v>
      </c>
      <c r="BF48" s="1">
        <f t="shared" si="14"/>
        <v>-865574.0096590668</v>
      </c>
      <c r="BG48" s="1">
        <f t="shared" si="14"/>
        <v>-869844.50305679394</v>
      </c>
      <c r="BH48" s="1">
        <f t="shared" si="14"/>
        <v>-874143.46641050593</v>
      </c>
      <c r="BI48" s="1">
        <f t="shared" si="14"/>
        <v>-878471.08951990935</v>
      </c>
      <c r="BJ48" s="1">
        <f t="shared" si="14"/>
        <v>-882827.56345004204</v>
      </c>
      <c r="BK48" s="1">
        <f t="shared" si="14"/>
        <v>-887213.08053970896</v>
      </c>
      <c r="BL48" s="1">
        <f t="shared" si="14"/>
        <v>-891627.8344099737</v>
      </c>
      <c r="BM48" s="1">
        <f t="shared" si="14"/>
        <v>-896072.01997270691</v>
      </c>
      <c r="BN48" s="1">
        <f t="shared" si="14"/>
        <v>-900545.83343919157</v>
      </c>
      <c r="BO48" s="1">
        <f t="shared" si="14"/>
        <v>-905049.47232878616</v>
      </c>
      <c r="BR48" s="1">
        <f t="shared" si="8"/>
        <v>-1730524.9242907083</v>
      </c>
      <c r="BS48" s="1">
        <f t="shared" si="15"/>
        <v>-1734793.3407050106</v>
      </c>
      <c r="BT48" s="1">
        <f t="shared" si="15"/>
        <v>-1739075.9851740273</v>
      </c>
      <c r="BU48" s="1">
        <f t="shared" si="15"/>
        <v>-1743372.9051246073</v>
      </c>
      <c r="BV48" s="1">
        <f t="shared" si="15"/>
        <v>-1747684.1481416894</v>
      </c>
      <c r="BW48" s="1">
        <f t="shared" si="15"/>
        <v>-1752009.7619688283</v>
      </c>
      <c r="BX48" s="1">
        <f t="shared" si="15"/>
        <v>-1756349.7945087245</v>
      </c>
      <c r="BY48" s="1">
        <f t="shared" si="15"/>
        <v>-1760704.2938237535</v>
      </c>
      <c r="BZ48" s="1">
        <f t="shared" si="15"/>
        <v>-1765073.3081364993</v>
      </c>
      <c r="CA48" s="1">
        <f t="shared" si="15"/>
        <v>-1769456.8858302876</v>
      </c>
      <c r="CB48" s="1">
        <f t="shared" si="15"/>
        <v>-1773855.0754497219</v>
      </c>
      <c r="CC48" s="1">
        <f t="shared" si="15"/>
        <v>-1778267.925701221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730000</v>
      </c>
      <c r="F49" s="10">
        <f t="shared" si="4"/>
        <v>0</v>
      </c>
      <c r="G49" s="11">
        <f t="shared" si="5"/>
        <v>730000</v>
      </c>
      <c r="H49" s="11">
        <f t="shared" si="10"/>
        <v>0</v>
      </c>
      <c r="I49" s="12"/>
      <c r="BD49" s="1">
        <f t="shared" si="6"/>
        <v>-909583.13547764474</v>
      </c>
      <c r="BE49" s="1">
        <f t="shared" si="14"/>
        <v>-914147.02304749575</v>
      </c>
      <c r="BF49" s="1">
        <f t="shared" si="14"/>
        <v>-918741.33653447905</v>
      </c>
      <c r="BG49" s="1">
        <f t="shared" si="14"/>
        <v>-923366.2787780423</v>
      </c>
      <c r="BH49" s="1">
        <f t="shared" si="14"/>
        <v>-928022.05396989593</v>
      </c>
      <c r="BI49" s="1">
        <f t="shared" si="14"/>
        <v>-932708.86766302853</v>
      </c>
      <c r="BJ49" s="1">
        <f t="shared" si="14"/>
        <v>-937426.92678078206</v>
      </c>
      <c r="BK49" s="1">
        <f t="shared" si="14"/>
        <v>-942176.43962598732</v>
      </c>
      <c r="BL49" s="1">
        <f t="shared" si="14"/>
        <v>-946957.61589016055</v>
      </c>
      <c r="BM49" s="1">
        <f t="shared" si="14"/>
        <v>-951770.66666276159</v>
      </c>
      <c r="BN49" s="1">
        <f t="shared" si="14"/>
        <v>-956615.80444051337</v>
      </c>
      <c r="BO49" s="1">
        <f t="shared" si="14"/>
        <v>-961493.24313678348</v>
      </c>
      <c r="BR49" s="1">
        <f t="shared" si="8"/>
        <v>-1782695.4854535584</v>
      </c>
      <c r="BS49" s="1">
        <f t="shared" si="15"/>
        <v>-1787137.8037384036</v>
      </c>
      <c r="BT49" s="1">
        <f t="shared" si="15"/>
        <v>-1791594.9297508649</v>
      </c>
      <c r="BU49" s="1">
        <f t="shared" si="15"/>
        <v>-1796066.9128500344</v>
      </c>
      <c r="BV49" s="1">
        <f t="shared" si="15"/>
        <v>-1800553.8025595346</v>
      </c>
      <c r="BW49" s="1">
        <f t="shared" si="15"/>
        <v>-1805055.6485680663</v>
      </c>
      <c r="BX49" s="1">
        <f t="shared" si="15"/>
        <v>-1809572.5007299599</v>
      </c>
      <c r="BY49" s="1">
        <f t="shared" si="15"/>
        <v>-1814104.4090657264</v>
      </c>
      <c r="BZ49" s="1">
        <f t="shared" si="15"/>
        <v>-1818651.4237626123</v>
      </c>
      <c r="CA49" s="1">
        <f t="shared" si="15"/>
        <v>-1823213.5951751543</v>
      </c>
      <c r="CB49" s="1">
        <f t="shared" si="15"/>
        <v>-1827790.9738257381</v>
      </c>
      <c r="CC49" s="1">
        <f t="shared" si="15"/>
        <v>-1832383.6104051571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748000</v>
      </c>
      <c r="F50" s="10">
        <f t="shared" si="4"/>
        <v>0</v>
      </c>
      <c r="G50" s="11">
        <f t="shared" si="5"/>
        <v>748000</v>
      </c>
      <c r="H50" s="11">
        <f t="shared" si="10"/>
        <v>0</v>
      </c>
      <c r="I50" s="12">
        <f>-$I$5</f>
        <v>-200000</v>
      </c>
      <c r="J50" t="s">
        <v>13</v>
      </c>
      <c r="BD50" s="1">
        <f t="shared" si="6"/>
        <v>-1166403.1980910287</v>
      </c>
      <c r="BE50" s="1">
        <f t="shared" si="14"/>
        <v>-1172679.2194116355</v>
      </c>
      <c r="BF50" s="1">
        <f t="shared" si="14"/>
        <v>-1178997.0808743797</v>
      </c>
      <c r="BG50" s="1">
        <f t="shared" si="14"/>
        <v>-1185357.0614135424</v>
      </c>
      <c r="BH50" s="1">
        <f t="shared" si="14"/>
        <v>-1191759.4418229661</v>
      </c>
      <c r="BI50" s="1">
        <f t="shared" si="14"/>
        <v>-1198204.5047684526</v>
      </c>
      <c r="BJ50" s="1">
        <f t="shared" si="14"/>
        <v>-1204692.5348002424</v>
      </c>
      <c r="BK50" s="1">
        <f t="shared" si="14"/>
        <v>-1211223.8183655774</v>
      </c>
      <c r="BL50" s="1">
        <f t="shared" si="14"/>
        <v>-1217798.643821348</v>
      </c>
      <c r="BM50" s="1">
        <f t="shared" si="14"/>
        <v>-1224417.3014468236</v>
      </c>
      <c r="BN50" s="1">
        <f t="shared" si="14"/>
        <v>-1231080.0834564692</v>
      </c>
      <c r="BO50" s="1">
        <f t="shared" si="14"/>
        <v>-1237787.2840128457</v>
      </c>
      <c r="BR50" s="1">
        <f t="shared" si="8"/>
        <v>-2036991.5557731744</v>
      </c>
      <c r="BS50" s="1">
        <f t="shared" si="15"/>
        <v>-2042281.5276257517</v>
      </c>
      <c r="BT50" s="1">
        <f t="shared" si="15"/>
        <v>-2047589.1327178376</v>
      </c>
      <c r="BU50" s="1">
        <f t="shared" si="15"/>
        <v>-2052914.4298268971</v>
      </c>
      <c r="BV50" s="1">
        <f t="shared" si="15"/>
        <v>-2058257.4779263202</v>
      </c>
      <c r="BW50" s="1">
        <f t="shared" si="15"/>
        <v>-2063618.3361860747</v>
      </c>
      <c r="BX50" s="1">
        <f t="shared" si="15"/>
        <v>-2068997.0639733616</v>
      </c>
      <c r="BY50" s="1">
        <f t="shared" si="15"/>
        <v>-2074393.7208532728</v>
      </c>
      <c r="BZ50" s="1">
        <f t="shared" si="15"/>
        <v>-2079808.3665894505</v>
      </c>
      <c r="CA50" s="1">
        <f t="shared" si="15"/>
        <v>-2085241.0611447487</v>
      </c>
      <c r="CB50" s="1">
        <f t="shared" si="15"/>
        <v>-2090691.8646818979</v>
      </c>
      <c r="CC50" s="1">
        <f t="shared" si="15"/>
        <v>-2096160.8375641708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766000</v>
      </c>
      <c r="F51" s="10">
        <f t="shared" si="4"/>
        <v>0</v>
      </c>
      <c r="G51" s="11">
        <f t="shared" si="5"/>
        <v>766000</v>
      </c>
      <c r="H51" s="11">
        <f t="shared" si="10"/>
        <v>0</v>
      </c>
      <c r="I51" s="12"/>
      <c r="BD51" s="1">
        <f t="shared" si="6"/>
        <v>-1244539.1992395981</v>
      </c>
      <c r="BE51" s="1">
        <f t="shared" si="14"/>
        <v>-1251336.1272345288</v>
      </c>
      <c r="BF51" s="1">
        <f t="shared" si="14"/>
        <v>-1258178.368082759</v>
      </c>
      <c r="BG51" s="1">
        <f t="shared" si="14"/>
        <v>-1265066.2238699773</v>
      </c>
      <c r="BH51" s="1">
        <f t="shared" si="14"/>
        <v>-1271999.998695777</v>
      </c>
      <c r="BI51" s="1">
        <f t="shared" si="14"/>
        <v>-1278979.9986870822</v>
      </c>
      <c r="BJ51" s="1">
        <f t="shared" si="14"/>
        <v>-1286006.5320116628</v>
      </c>
      <c r="BK51" s="1">
        <f t="shared" si="14"/>
        <v>-1293079.9088917405</v>
      </c>
      <c r="BL51" s="1">
        <f t="shared" si="14"/>
        <v>-1300200.4416176854</v>
      </c>
      <c r="BM51" s="1">
        <f t="shared" si="14"/>
        <v>-1307368.4445618032</v>
      </c>
      <c r="BN51" s="1">
        <f t="shared" si="14"/>
        <v>-1314584.2341922154</v>
      </c>
      <c r="BO51" s="1">
        <f t="shared" si="14"/>
        <v>-1321848.1290868302</v>
      </c>
      <c r="BR51" s="1">
        <f t="shared" si="8"/>
        <v>-2101648.0403560512</v>
      </c>
      <c r="BS51" s="1">
        <f t="shared" si="15"/>
        <v>-2107153.5338239046</v>
      </c>
      <c r="BT51" s="1">
        <f t="shared" si="15"/>
        <v>-2112677.3789366512</v>
      </c>
      <c r="BU51" s="1">
        <f t="shared" si="15"/>
        <v>-2118219.6368664401</v>
      </c>
      <c r="BV51" s="1">
        <f t="shared" si="15"/>
        <v>-2123780.3689893284</v>
      </c>
      <c r="BW51" s="1">
        <f t="shared" si="15"/>
        <v>-2129359.6368859597</v>
      </c>
      <c r="BX51" s="1">
        <f t="shared" si="15"/>
        <v>-2134957.502342246</v>
      </c>
      <c r="BY51" s="1">
        <f t="shared" si="15"/>
        <v>-2140574.0273500537</v>
      </c>
      <c r="BZ51" s="1">
        <f t="shared" si="15"/>
        <v>-2146209.2741078869</v>
      </c>
      <c r="CA51" s="1">
        <f t="shared" si="15"/>
        <v>-2151863.3050215798</v>
      </c>
      <c r="CB51" s="1">
        <f t="shared" si="15"/>
        <v>-2157536.1827049851</v>
      </c>
      <c r="CC51" s="1">
        <f t="shared" si="15"/>
        <v>-2163227.9699806683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784000</v>
      </c>
      <c r="F52" s="10">
        <f t="shared" si="4"/>
        <v>0</v>
      </c>
      <c r="G52" s="11">
        <f t="shared" si="5"/>
        <v>784000</v>
      </c>
      <c r="H52" s="11">
        <f t="shared" si="10"/>
        <v>0</v>
      </c>
      <c r="I52" s="12">
        <f>-$I$5</f>
        <v>-200000</v>
      </c>
      <c r="J52" t="s">
        <v>14</v>
      </c>
      <c r="BD52" s="1">
        <f t="shared" si="6"/>
        <v>-1529160.4499474091</v>
      </c>
      <c r="BE52" s="1">
        <f t="shared" si="14"/>
        <v>-1537854.8529470584</v>
      </c>
      <c r="BF52" s="1">
        <f t="shared" si="14"/>
        <v>-1546607.2186333721</v>
      </c>
      <c r="BG52" s="1">
        <f t="shared" si="14"/>
        <v>-1555417.9334242612</v>
      </c>
      <c r="BH52" s="1">
        <f t="shared" si="14"/>
        <v>-1564287.3863137562</v>
      </c>
      <c r="BI52" s="1">
        <f t="shared" si="14"/>
        <v>-1573215.9688891813</v>
      </c>
      <c r="BJ52" s="1">
        <f t="shared" si="14"/>
        <v>-1582204.0753484424</v>
      </c>
      <c r="BK52" s="1">
        <f t="shared" si="14"/>
        <v>-1591252.1025174321</v>
      </c>
      <c r="BL52" s="1">
        <f t="shared" si="14"/>
        <v>-1600360.4498675482</v>
      </c>
      <c r="BM52" s="1">
        <f t="shared" si="14"/>
        <v>-1609529.5195333317</v>
      </c>
      <c r="BN52" s="1">
        <f t="shared" si="14"/>
        <v>-1618759.7163302207</v>
      </c>
      <c r="BO52" s="1">
        <f t="shared" si="14"/>
        <v>-1628051.4477724221</v>
      </c>
      <c r="BR52" s="1">
        <f t="shared" si="8"/>
        <v>-2368938.729880604</v>
      </c>
      <c r="BS52" s="1">
        <f t="shared" si="15"/>
        <v>-2375335.1923135393</v>
      </c>
      <c r="BT52" s="1">
        <f t="shared" si="15"/>
        <v>-2381752.9762879177</v>
      </c>
      <c r="BU52" s="1">
        <f t="shared" si="15"/>
        <v>-2388192.152875544</v>
      </c>
      <c r="BV52" s="1">
        <f t="shared" si="15"/>
        <v>-2394652.793385129</v>
      </c>
      <c r="BW52" s="1">
        <f t="shared" si="15"/>
        <v>-2401134.9693630794</v>
      </c>
      <c r="BX52" s="1">
        <f t="shared" si="15"/>
        <v>-2407638.7525942898</v>
      </c>
      <c r="BY52" s="1">
        <f t="shared" si="15"/>
        <v>-2414164.2151029375</v>
      </c>
      <c r="BZ52" s="1">
        <f t="shared" si="15"/>
        <v>-2420711.4291532808</v>
      </c>
      <c r="CA52" s="1">
        <f t="shared" si="15"/>
        <v>-2427280.4672504584</v>
      </c>
      <c r="CB52" s="1">
        <f t="shared" si="15"/>
        <v>-2433871.4021412935</v>
      </c>
      <c r="CC52" s="1">
        <f t="shared" si="15"/>
        <v>-2440484.306815098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802000</v>
      </c>
      <c r="F53" s="10">
        <f t="shared" si="4"/>
        <v>0</v>
      </c>
      <c r="G53" s="11">
        <f t="shared" si="5"/>
        <v>802000</v>
      </c>
      <c r="H53" s="11">
        <f t="shared" si="10"/>
        <v>0</v>
      </c>
      <c r="I53" s="12"/>
      <c r="BD53" s="1">
        <f t="shared" si="6"/>
        <v>-1637405.1240909048</v>
      </c>
      <c r="BE53" s="1">
        <f t="shared" si="14"/>
        <v>-1646821.1582515109</v>
      </c>
      <c r="BF53" s="1">
        <f t="shared" si="14"/>
        <v>-1656299.9659731877</v>
      </c>
      <c r="BG53" s="1">
        <f t="shared" si="14"/>
        <v>-1665841.9657463422</v>
      </c>
      <c r="BH53" s="1">
        <f t="shared" si="14"/>
        <v>-1675447.5788513178</v>
      </c>
      <c r="BI53" s="1">
        <f t="shared" si="14"/>
        <v>-1685117.2293769931</v>
      </c>
      <c r="BJ53" s="1">
        <f t="shared" si="14"/>
        <v>-1694851.3442395064</v>
      </c>
      <c r="BK53" s="1">
        <f t="shared" si="14"/>
        <v>-1704650.3532011032</v>
      </c>
      <c r="BL53" s="1">
        <f t="shared" si="14"/>
        <v>-1714514.6888891105</v>
      </c>
      <c r="BM53" s="1">
        <f t="shared" si="14"/>
        <v>-1724444.786815038</v>
      </c>
      <c r="BN53" s="1">
        <f t="shared" si="14"/>
        <v>-1734441.0853938048</v>
      </c>
      <c r="BO53" s="1">
        <f t="shared" si="14"/>
        <v>-1744504.0259630969</v>
      </c>
      <c r="BR53" s="1">
        <f t="shared" si="8"/>
        <v>-2447119.2545044818</v>
      </c>
      <c r="BS53" s="1">
        <f t="shared" si="15"/>
        <v>-2453776.3186861635</v>
      </c>
      <c r="BT53" s="1">
        <f t="shared" si="15"/>
        <v>-2460455.573081784</v>
      </c>
      <c r="BU53" s="1">
        <f t="shared" si="15"/>
        <v>-2467157.0916587231</v>
      </c>
      <c r="BV53" s="1">
        <f t="shared" si="15"/>
        <v>-2473880.9486309187</v>
      </c>
      <c r="BW53" s="1">
        <f t="shared" si="15"/>
        <v>-2480627.2184596886</v>
      </c>
      <c r="BX53" s="1">
        <f t="shared" si="15"/>
        <v>-2487395.9758545542</v>
      </c>
      <c r="BY53" s="1">
        <f t="shared" si="15"/>
        <v>-2494187.2957740696</v>
      </c>
      <c r="BZ53" s="1">
        <f t="shared" si="15"/>
        <v>-2501001.2534266501</v>
      </c>
      <c r="CA53" s="1">
        <f t="shared" si="15"/>
        <v>-2507837.9242714057</v>
      </c>
      <c r="CB53" s="1">
        <f t="shared" si="15"/>
        <v>-2514697.3840189772</v>
      </c>
      <c r="CC53" s="1">
        <f t="shared" si="15"/>
        <v>-2521579.7086323737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820000</v>
      </c>
      <c r="F54" s="10">
        <f t="shared" si="4"/>
        <v>0</v>
      </c>
      <c r="G54" s="11">
        <f t="shared" si="5"/>
        <v>820000</v>
      </c>
      <c r="H54" s="11">
        <f t="shared" si="10"/>
        <v>0</v>
      </c>
      <c r="I54" s="12">
        <f>-$I$5</f>
        <v>-200000</v>
      </c>
      <c r="J54" t="s">
        <v>15</v>
      </c>
      <c r="BD54" s="1">
        <f t="shared" si="6"/>
        <v>-1954634.052802851</v>
      </c>
      <c r="BE54" s="1">
        <f t="shared" si="14"/>
        <v>-1966164.9464882032</v>
      </c>
      <c r="BF54" s="1">
        <f t="shared" si="14"/>
        <v>-1977772.7127981246</v>
      </c>
      <c r="BG54" s="1">
        <f t="shared" si="14"/>
        <v>-1989457.8642167789</v>
      </c>
      <c r="BH54" s="1">
        <f t="shared" si="14"/>
        <v>-2001220.9166448908</v>
      </c>
      <c r="BI54" s="1">
        <f t="shared" si="14"/>
        <v>-2013062.3894225233</v>
      </c>
      <c r="BJ54" s="1">
        <f t="shared" si="14"/>
        <v>-2024982.8053520068</v>
      </c>
      <c r="BK54" s="1">
        <f t="shared" si="14"/>
        <v>-2036982.6907210201</v>
      </c>
      <c r="BL54" s="1">
        <f t="shared" si="14"/>
        <v>-2049062.5753258269</v>
      </c>
      <c r="BM54" s="1">
        <f t="shared" si="14"/>
        <v>-2061222.9924946658</v>
      </c>
      <c r="BN54" s="1">
        <f t="shared" si="14"/>
        <v>-2073464.4791112968</v>
      </c>
      <c r="BO54" s="1">
        <f t="shared" si="14"/>
        <v>-2085787.5756387054</v>
      </c>
      <c r="BR54" s="1">
        <f t="shared" si="8"/>
        <v>-2728484.9743278148</v>
      </c>
      <c r="BS54" s="1">
        <f t="shared" si="15"/>
        <v>-2736079.9242422408</v>
      </c>
      <c r="BT54" s="1">
        <f t="shared" si="15"/>
        <v>-2743700.1906563817</v>
      </c>
      <c r="BU54" s="1">
        <f t="shared" si="15"/>
        <v>-2751345.8579585697</v>
      </c>
      <c r="BV54" s="1">
        <f t="shared" si="15"/>
        <v>-2759017.0108184316</v>
      </c>
      <c r="BW54" s="1">
        <f t="shared" si="15"/>
        <v>-2766713.7341878265</v>
      </c>
      <c r="BX54" s="1">
        <f t="shared" si="15"/>
        <v>-2774436.1133017861</v>
      </c>
      <c r="BY54" s="1">
        <f t="shared" si="15"/>
        <v>-2782184.233679459</v>
      </c>
      <c r="BZ54" s="1">
        <f t="shared" si="15"/>
        <v>-2789958.1811250569</v>
      </c>
      <c r="CA54" s="1">
        <f t="shared" si="15"/>
        <v>-2797758.0417288071</v>
      </c>
      <c r="CB54" s="1">
        <f t="shared" si="15"/>
        <v>-2805583.9018679033</v>
      </c>
      <c r="CC54" s="1">
        <f t="shared" si="15"/>
        <v>-2813435.848207463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838000</v>
      </c>
      <c r="F55" s="10">
        <f t="shared" si="4"/>
        <v>0</v>
      </c>
      <c r="G55" s="11">
        <f t="shared" si="5"/>
        <v>838000</v>
      </c>
      <c r="H55" s="11">
        <f t="shared" si="10"/>
        <v>0</v>
      </c>
      <c r="I55" s="12"/>
      <c r="BD55" s="1">
        <f t="shared" si="6"/>
        <v>-2098192.8261429635</v>
      </c>
      <c r="BE55" s="1">
        <f t="shared" si="14"/>
        <v>-2110680.7783172498</v>
      </c>
      <c r="BF55" s="1">
        <f t="shared" si="14"/>
        <v>-2123251.9835060313</v>
      </c>
      <c r="BG55" s="1">
        <f t="shared" si="14"/>
        <v>-2135906.9967294047</v>
      </c>
      <c r="BH55" s="1">
        <f t="shared" si="14"/>
        <v>-2148646.3767076009</v>
      </c>
      <c r="BI55" s="1">
        <f t="shared" si="14"/>
        <v>-2161470.6858856515</v>
      </c>
      <c r="BJ55" s="1">
        <f t="shared" si="14"/>
        <v>-2174380.4904582226</v>
      </c>
      <c r="BK55" s="1">
        <f t="shared" si="14"/>
        <v>-2187376.3603946106</v>
      </c>
      <c r="BL55" s="1">
        <f t="shared" si="14"/>
        <v>-2200458.869463908</v>
      </c>
      <c r="BM55" s="1">
        <f t="shared" si="14"/>
        <v>-2213628.5952603342</v>
      </c>
      <c r="BN55" s="1">
        <f t="shared" si="14"/>
        <v>-2226886.1192287365</v>
      </c>
      <c r="BO55" s="1">
        <f t="shared" si="14"/>
        <v>-2240232.0266902614</v>
      </c>
      <c r="BR55" s="1">
        <f t="shared" si="8"/>
        <v>-2821313.9677014877</v>
      </c>
      <c r="BS55" s="1">
        <f t="shared" si="15"/>
        <v>-2829218.3475938258</v>
      </c>
      <c r="BT55" s="1">
        <f t="shared" si="15"/>
        <v>-2837149.0754191387</v>
      </c>
      <c r="BU55" s="1">
        <f t="shared" si="15"/>
        <v>-2845106.2390038692</v>
      </c>
      <c r="BV55" s="1">
        <f t="shared" si="15"/>
        <v>-2853089.9264672156</v>
      </c>
      <c r="BW55" s="1">
        <f t="shared" si="15"/>
        <v>-2861100.2262221063</v>
      </c>
      <c r="BX55" s="1">
        <f t="shared" si="15"/>
        <v>-2869137.22697618</v>
      </c>
      <c r="BY55" s="1">
        <f t="shared" si="15"/>
        <v>-2877201.0177327674</v>
      </c>
      <c r="BZ55" s="1">
        <f t="shared" si="15"/>
        <v>-2885291.6877918765</v>
      </c>
      <c r="CA55" s="1">
        <f t="shared" si="15"/>
        <v>-2893409.3267511828</v>
      </c>
      <c r="CB55" s="1">
        <f t="shared" si="15"/>
        <v>-2901554.0245070201</v>
      </c>
      <c r="CC55" s="1">
        <f t="shared" si="15"/>
        <v>-2909725.8712553768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856000</v>
      </c>
      <c r="F56" s="10">
        <f t="shared" si="4"/>
        <v>0</v>
      </c>
      <c r="G56" s="11">
        <f t="shared" si="5"/>
        <v>856000</v>
      </c>
      <c r="H56" s="11">
        <f t="shared" si="10"/>
        <v>0</v>
      </c>
      <c r="I56" s="12">
        <f>-$I$5</f>
        <v>-200000</v>
      </c>
      <c r="J56" t="s">
        <v>16</v>
      </c>
      <c r="BD56" s="1">
        <f t="shared" si="6"/>
        <v>-2453666.9068681966</v>
      </c>
      <c r="BE56" s="1">
        <f t="shared" si="14"/>
        <v>-2468524.6862473181</v>
      </c>
      <c r="BF56" s="1">
        <f t="shared" si="14"/>
        <v>-2483481.5174889667</v>
      </c>
      <c r="BG56" s="1">
        <f t="shared" si="14"/>
        <v>-2498538.0609388934</v>
      </c>
      <c r="BH56" s="1">
        <f t="shared" si="14"/>
        <v>-2513694.9813451525</v>
      </c>
      <c r="BI56" s="1">
        <f t="shared" si="14"/>
        <v>-2528952.9478874537</v>
      </c>
      <c r="BJ56" s="1">
        <f t="shared" si="14"/>
        <v>-2544312.6342067034</v>
      </c>
      <c r="BK56" s="1">
        <f t="shared" si="14"/>
        <v>-2559774.7184347482</v>
      </c>
      <c r="BL56" s="1">
        <f t="shared" si="14"/>
        <v>-2575339.8832243131</v>
      </c>
      <c r="BM56" s="1">
        <f t="shared" si="14"/>
        <v>-2591008.8157791421</v>
      </c>
      <c r="BN56" s="1">
        <f t="shared" si="14"/>
        <v>-2606782.2078843364</v>
      </c>
      <c r="BO56" s="1">
        <f t="shared" si="14"/>
        <v>-2622660.7559368988</v>
      </c>
      <c r="BR56" s="1">
        <f t="shared" si="8"/>
        <v>-3117924.957492895</v>
      </c>
      <c r="BS56" s="1">
        <f t="shared" si="15"/>
        <v>-3126818.040684538</v>
      </c>
      <c r="BT56" s="1">
        <f t="shared" si="15"/>
        <v>-3135740.7674868195</v>
      </c>
      <c r="BU56" s="1">
        <f t="shared" si="15"/>
        <v>-3144693.2367117754</v>
      </c>
      <c r="BV56" s="1">
        <f t="shared" si="15"/>
        <v>-3153675.5475008148</v>
      </c>
      <c r="BW56" s="1">
        <f t="shared" si="15"/>
        <v>-3162687.7993258173</v>
      </c>
      <c r="BX56" s="1">
        <f t="shared" si="15"/>
        <v>-3171730.0919902367</v>
      </c>
      <c r="BY56" s="1">
        <f t="shared" si="15"/>
        <v>-3180802.525630204</v>
      </c>
      <c r="BZ56" s="1">
        <f t="shared" si="15"/>
        <v>-3189905.2007156382</v>
      </c>
      <c r="CA56" s="1">
        <f t="shared" si="15"/>
        <v>-3199038.2180513572</v>
      </c>
      <c r="CB56" s="1">
        <f t="shared" si="15"/>
        <v>-3208201.6787781948</v>
      </c>
      <c r="CC56" s="1">
        <f t="shared" si="15"/>
        <v>-3217395.6843741219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874000</v>
      </c>
      <c r="F57" s="10">
        <f t="shared" si="4"/>
        <v>0</v>
      </c>
      <c r="G57" s="11">
        <f t="shared" si="5"/>
        <v>874000</v>
      </c>
      <c r="H57" s="11">
        <f t="shared" si="10"/>
        <v>0</v>
      </c>
      <c r="I57" s="12"/>
      <c r="BD57" s="1">
        <f t="shared" si="6"/>
        <v>-2638645.1609764779</v>
      </c>
      <c r="BE57" s="1">
        <f t="shared" si="14"/>
        <v>-2654736.1287163212</v>
      </c>
      <c r="BF57" s="1">
        <f t="shared" si="14"/>
        <v>-2670934.3695744299</v>
      </c>
      <c r="BG57" s="1">
        <f t="shared" si="14"/>
        <v>-2687240.5987049262</v>
      </c>
      <c r="BH57" s="1">
        <f t="shared" si="14"/>
        <v>-2703655.5360296257</v>
      </c>
      <c r="BI57" s="1">
        <f t="shared" si="14"/>
        <v>-2720179.9062698232</v>
      </c>
      <c r="BJ57" s="1">
        <f t="shared" si="14"/>
        <v>-2736814.4389782888</v>
      </c>
      <c r="BK57" s="1">
        <f t="shared" si="14"/>
        <v>-2753559.8685714775</v>
      </c>
      <c r="BL57" s="1">
        <f t="shared" si="14"/>
        <v>-2770416.9343619542</v>
      </c>
      <c r="BM57" s="1">
        <f t="shared" si="14"/>
        <v>-2787386.380591034</v>
      </c>
      <c r="BN57" s="1">
        <f t="shared" si="14"/>
        <v>-2804468.956461641</v>
      </c>
      <c r="BO57" s="1">
        <f t="shared" si="14"/>
        <v>-2821665.4161713854</v>
      </c>
      <c r="BR57" s="1">
        <f t="shared" si="8"/>
        <v>-3226620.336655369</v>
      </c>
      <c r="BS57" s="1">
        <f t="shared" si="15"/>
        <v>-3235875.7377775535</v>
      </c>
      <c r="BT57" s="1">
        <f t="shared" si="15"/>
        <v>-3245161.9902368118</v>
      </c>
      <c r="BU57" s="1">
        <f t="shared" si="15"/>
        <v>-3254479.1968709347</v>
      </c>
      <c r="BV57" s="1">
        <f t="shared" si="15"/>
        <v>-3263827.4608605043</v>
      </c>
      <c r="BW57" s="1">
        <f t="shared" si="15"/>
        <v>-3273206.8857300393</v>
      </c>
      <c r="BX57" s="1">
        <f t="shared" si="15"/>
        <v>-3282617.5753491395</v>
      </c>
      <c r="BY57" s="1">
        <f t="shared" si="15"/>
        <v>-3292059.6339336368</v>
      </c>
      <c r="BZ57" s="1">
        <f t="shared" si="15"/>
        <v>-3301533.1660467489</v>
      </c>
      <c r="CA57" s="1">
        <f t="shared" si="15"/>
        <v>-3311038.2766002379</v>
      </c>
      <c r="CB57" s="1">
        <f t="shared" si="15"/>
        <v>-3320575.0708555719</v>
      </c>
      <c r="CC57" s="1">
        <f t="shared" si="15"/>
        <v>-3330143.6544250906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892000</v>
      </c>
      <c r="F58" s="10">
        <f t="shared" si="4"/>
        <v>0</v>
      </c>
      <c r="G58" s="11">
        <f t="shared" si="5"/>
        <v>892000</v>
      </c>
      <c r="H58" s="11">
        <f t="shared" si="10"/>
        <v>0</v>
      </c>
      <c r="I58" s="12"/>
      <c r="BD58" s="1">
        <f t="shared" si="6"/>
        <v>-2838976.5189458611</v>
      </c>
      <c r="BE58" s="1">
        <f t="shared" si="14"/>
        <v>-2856403.0290721669</v>
      </c>
      <c r="BF58" s="1">
        <f t="shared" si="14"/>
        <v>-2873945.7159326482</v>
      </c>
      <c r="BG58" s="1">
        <f t="shared" si="14"/>
        <v>-2891605.3540388658</v>
      </c>
      <c r="BH58" s="1">
        <f t="shared" si="14"/>
        <v>-2909382.7230657917</v>
      </c>
      <c r="BI58" s="1">
        <f t="shared" si="14"/>
        <v>-2927278.6078862301</v>
      </c>
      <c r="BJ58" s="1">
        <f t="shared" si="14"/>
        <v>-2945293.7986054718</v>
      </c>
      <c r="BK58" s="1">
        <f t="shared" si="14"/>
        <v>-2963429.0905961748</v>
      </c>
      <c r="BL58" s="1">
        <f t="shared" si="14"/>
        <v>-2981685.2845334825</v>
      </c>
      <c r="BM58" s="1">
        <f t="shared" si="14"/>
        <v>-3000063.1864303723</v>
      </c>
      <c r="BN58" s="1">
        <f t="shared" si="14"/>
        <v>-3018563.6076732413</v>
      </c>
      <c r="BO58" s="1">
        <f t="shared" si="14"/>
        <v>-3037187.3650577297</v>
      </c>
      <c r="BR58" s="1">
        <f t="shared" si="8"/>
        <v>-3339744.1332731741</v>
      </c>
      <c r="BS58" s="1">
        <f t="shared" si="15"/>
        <v>-3349376.6137174182</v>
      </c>
      <c r="BT58" s="1">
        <f t="shared" si="15"/>
        <v>-3359041.2024298096</v>
      </c>
      <c r="BU58" s="1">
        <f t="shared" si="15"/>
        <v>-3368738.0064379089</v>
      </c>
      <c r="BV58" s="1">
        <f t="shared" si="15"/>
        <v>-3378467.1331260353</v>
      </c>
      <c r="BW58" s="1">
        <f t="shared" si="15"/>
        <v>-3388228.6902364553</v>
      </c>
      <c r="BX58" s="1">
        <f t="shared" si="15"/>
        <v>-3398022.7858705767</v>
      </c>
      <c r="BY58" s="1">
        <f t="shared" si="15"/>
        <v>-3407849.5284901452</v>
      </c>
      <c r="BZ58" s="1">
        <f t="shared" si="15"/>
        <v>-3417709.0269184457</v>
      </c>
      <c r="CA58" s="1">
        <f t="shared" si="15"/>
        <v>-3427601.3903415073</v>
      </c>
      <c r="CB58" s="1">
        <f t="shared" si="15"/>
        <v>-3437526.7283093124</v>
      </c>
      <c r="CC58" s="1">
        <f t="shared" si="15"/>
        <v>-3447485.1507370099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910000</v>
      </c>
      <c r="F59" s="10">
        <f t="shared" si="4"/>
        <v>0</v>
      </c>
      <c r="G59" s="11">
        <f t="shared" si="5"/>
        <v>910000</v>
      </c>
      <c r="H59" s="11">
        <f t="shared" si="10"/>
        <v>0</v>
      </c>
      <c r="I59" s="12"/>
      <c r="BD59" s="1">
        <f t="shared" si="6"/>
        <v>-3055935.2808247814</v>
      </c>
      <c r="BE59" s="1">
        <f t="shared" ref="BE59:BO69" si="16">((BD59+($F$5+$D59)+(BD59)*($G$5/12)))</f>
        <v>-3074808.1826969464</v>
      </c>
      <c r="BF59" s="1">
        <f t="shared" si="16"/>
        <v>-3093806.9039149261</v>
      </c>
      <c r="BG59" s="1">
        <f t="shared" si="16"/>
        <v>-3112932.2832743591</v>
      </c>
      <c r="BH59" s="1">
        <f t="shared" si="16"/>
        <v>-3132185.1651628548</v>
      </c>
      <c r="BI59" s="1">
        <f t="shared" si="16"/>
        <v>-3151566.3995972737</v>
      </c>
      <c r="BJ59" s="1">
        <f t="shared" si="16"/>
        <v>-3171076.8422612557</v>
      </c>
      <c r="BK59" s="1">
        <f t="shared" si="16"/>
        <v>-3190717.3545429972</v>
      </c>
      <c r="BL59" s="1">
        <f t="shared" si="16"/>
        <v>-3210488.8035732838</v>
      </c>
      <c r="BM59" s="1">
        <f t="shared" si="16"/>
        <v>-3230392.0622637724</v>
      </c>
      <c r="BN59" s="1">
        <f t="shared" si="16"/>
        <v>-3250428.009345531</v>
      </c>
      <c r="BO59" s="1">
        <f t="shared" si="16"/>
        <v>-3270597.5294078346</v>
      </c>
      <c r="BR59" s="1">
        <f t="shared" si="8"/>
        <v>-3457476.7679061331</v>
      </c>
      <c r="BS59" s="1">
        <f t="shared" ref="BS59:CC69" si="17">((BR59+($F$6+$D59)+(BR59)*($G$6/12)))</f>
        <v>-3467501.69046582</v>
      </c>
      <c r="BT59" s="1">
        <f t="shared" si="17"/>
        <v>-3477560.0294340393</v>
      </c>
      <c r="BU59" s="1">
        <f t="shared" si="17"/>
        <v>-3487651.8961988194</v>
      </c>
      <c r="BV59" s="1">
        <f t="shared" si="17"/>
        <v>-3497777.4025194822</v>
      </c>
      <c r="BW59" s="1">
        <f t="shared" si="17"/>
        <v>-3507936.6605278803</v>
      </c>
      <c r="BX59" s="1">
        <f t="shared" si="17"/>
        <v>-3518129.7827296397</v>
      </c>
      <c r="BY59" s="1">
        <f t="shared" si="17"/>
        <v>-3528356.8820054051</v>
      </c>
      <c r="BZ59" s="1">
        <f t="shared" si="17"/>
        <v>-3538618.0716120899</v>
      </c>
      <c r="CA59" s="1">
        <f t="shared" si="17"/>
        <v>-3548913.4651841302</v>
      </c>
      <c r="CB59" s="1">
        <f t="shared" si="17"/>
        <v>-3559243.1767347441</v>
      </c>
      <c r="CC59" s="1">
        <f t="shared" si="17"/>
        <v>-3569607.3206571932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928000</v>
      </c>
      <c r="F60" s="10">
        <f t="shared" si="4"/>
        <v>0</v>
      </c>
      <c r="G60" s="11">
        <f t="shared" si="5"/>
        <v>928000</v>
      </c>
      <c r="H60" s="11">
        <f t="shared" si="10"/>
        <v>0</v>
      </c>
      <c r="I60" s="12"/>
      <c r="BD60" s="1">
        <f t="shared" si="6"/>
        <v>-3290901.5129372203</v>
      </c>
      <c r="BE60" s="1">
        <f t="shared" si="16"/>
        <v>-3311340.8563568019</v>
      </c>
      <c r="BF60" s="1">
        <f t="shared" si="16"/>
        <v>-3331916.4620658471</v>
      </c>
      <c r="BG60" s="1">
        <f t="shared" si="16"/>
        <v>-3352629.2384796194</v>
      </c>
      <c r="BH60" s="1">
        <f t="shared" si="16"/>
        <v>-3373480.1000694837</v>
      </c>
      <c r="BI60" s="1">
        <f t="shared" si="16"/>
        <v>-3394469.9674032801</v>
      </c>
      <c r="BJ60" s="1">
        <f t="shared" si="16"/>
        <v>-3415599.7671859688</v>
      </c>
      <c r="BK60" s="1">
        <f t="shared" si="16"/>
        <v>-3436870.432300542</v>
      </c>
      <c r="BL60" s="1">
        <f t="shared" si="16"/>
        <v>-3458282.9018492121</v>
      </c>
      <c r="BM60" s="1">
        <f t="shared" si="16"/>
        <v>-3479838.1211948735</v>
      </c>
      <c r="BN60" s="1">
        <f t="shared" si="16"/>
        <v>-3501537.0420028395</v>
      </c>
      <c r="BO60" s="1">
        <f t="shared" si="16"/>
        <v>-3523380.6222828585</v>
      </c>
      <c r="BR60" s="1">
        <f t="shared" si="8"/>
        <v>-3580006.0117260506</v>
      </c>
      <c r="BS60" s="1">
        <f t="shared" si="17"/>
        <v>-3590439.3650984708</v>
      </c>
      <c r="BT60" s="1">
        <f t="shared" si="17"/>
        <v>-3600907.4963154658</v>
      </c>
      <c r="BU60" s="1">
        <f t="shared" si="17"/>
        <v>-3611410.5213031839</v>
      </c>
      <c r="BV60" s="1">
        <f t="shared" si="17"/>
        <v>-3621948.5563741946</v>
      </c>
      <c r="BW60" s="1">
        <f t="shared" si="17"/>
        <v>-3632521.7182287751</v>
      </c>
      <c r="BX60" s="1">
        <f t="shared" si="17"/>
        <v>-3643130.1239562044</v>
      </c>
      <c r="BY60" s="1">
        <f t="shared" si="17"/>
        <v>-3653773.8910360583</v>
      </c>
      <c r="BZ60" s="1">
        <f t="shared" si="17"/>
        <v>-3664453.1373395119</v>
      </c>
      <c r="CA60" s="1">
        <f t="shared" si="17"/>
        <v>-3675167.9811306437</v>
      </c>
      <c r="CB60" s="1">
        <f t="shared" si="17"/>
        <v>-3685918.541067746</v>
      </c>
      <c r="CC60" s="1">
        <f t="shared" si="17"/>
        <v>-3696704.9362046383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946000</v>
      </c>
      <c r="F61" s="10">
        <f t="shared" si="4"/>
        <v>0</v>
      </c>
      <c r="G61" s="11">
        <f t="shared" si="5"/>
        <v>946000</v>
      </c>
      <c r="H61" s="11">
        <f t="shared" si="10"/>
        <v>0</v>
      </c>
      <c r="I61" s="12"/>
      <c r="BD61" s="1">
        <f t="shared" si="6"/>
        <v>-3545369.8264314109</v>
      </c>
      <c r="BE61" s="1">
        <f t="shared" si="16"/>
        <v>-3567505.6252742871</v>
      </c>
      <c r="BF61" s="1">
        <f t="shared" si="16"/>
        <v>-3589788.9961094488</v>
      </c>
      <c r="BG61" s="1">
        <f t="shared" si="16"/>
        <v>-3612220.9227501787</v>
      </c>
      <c r="BH61" s="1">
        <f t="shared" si="16"/>
        <v>-3634802.3955685133</v>
      </c>
      <c r="BI61" s="1">
        <f t="shared" si="16"/>
        <v>-3657534.4115389702</v>
      </c>
      <c r="BJ61" s="1">
        <f t="shared" si="16"/>
        <v>-3680417.9742825632</v>
      </c>
      <c r="BK61" s="1">
        <f t="shared" si="16"/>
        <v>-3703454.0941111138</v>
      </c>
      <c r="BL61" s="1">
        <f t="shared" si="16"/>
        <v>-3726643.7880718545</v>
      </c>
      <c r="BM61" s="1">
        <f t="shared" si="16"/>
        <v>-3749988.0799923334</v>
      </c>
      <c r="BN61" s="1">
        <f t="shared" si="16"/>
        <v>-3773488.0005256156</v>
      </c>
      <c r="BO61" s="1">
        <f t="shared" si="16"/>
        <v>-3797144.5871957866</v>
      </c>
      <c r="BR61" s="1">
        <f t="shared" si="8"/>
        <v>-3707527.2859919872</v>
      </c>
      <c r="BS61" s="1">
        <f t="shared" si="17"/>
        <v>-3718385.710278627</v>
      </c>
      <c r="BT61" s="1">
        <f t="shared" si="17"/>
        <v>-3729280.3293128889</v>
      </c>
      <c r="BU61" s="1">
        <f t="shared" si="17"/>
        <v>-3740211.2637439319</v>
      </c>
      <c r="BV61" s="1">
        <f t="shared" si="17"/>
        <v>-3751178.6346230782</v>
      </c>
      <c r="BW61" s="1">
        <f t="shared" si="17"/>
        <v>-3762182.5634051552</v>
      </c>
      <c r="BX61" s="1">
        <f t="shared" si="17"/>
        <v>-3773223.1719498392</v>
      </c>
      <c r="BY61" s="1">
        <f t="shared" si="17"/>
        <v>-3784300.5825230055</v>
      </c>
      <c r="BZ61" s="1">
        <f t="shared" si="17"/>
        <v>-3795414.9177980823</v>
      </c>
      <c r="CA61" s="1">
        <f t="shared" si="17"/>
        <v>-3806566.3008574094</v>
      </c>
      <c r="CB61" s="1">
        <f t="shared" si="17"/>
        <v>-3817754.8551936005</v>
      </c>
      <c r="CC61" s="1">
        <f t="shared" si="17"/>
        <v>-3828980.7047109124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964000</v>
      </c>
      <c r="F62" s="10">
        <f t="shared" si="4"/>
        <v>0</v>
      </c>
      <c r="G62" s="11">
        <f t="shared" si="5"/>
        <v>964000</v>
      </c>
      <c r="H62" s="11">
        <f t="shared" si="10"/>
        <v>0</v>
      </c>
      <c r="I62" s="12"/>
      <c r="BD62" s="1">
        <f t="shared" si="6"/>
        <v>-3820958.8844437585</v>
      </c>
      <c r="BE62" s="1">
        <f t="shared" si="16"/>
        <v>-3844931.9436733834</v>
      </c>
      <c r="BF62" s="1">
        <f t="shared" si="16"/>
        <v>-3869064.8232978727</v>
      </c>
      <c r="BG62" s="1">
        <f t="shared" si="16"/>
        <v>-3893358.5887865252</v>
      </c>
      <c r="BH62" s="1">
        <f t="shared" si="16"/>
        <v>-3917814.3127117688</v>
      </c>
      <c r="BI62" s="1">
        <f t="shared" si="16"/>
        <v>-3942433.0747965141</v>
      </c>
      <c r="BJ62" s="1">
        <f t="shared" si="16"/>
        <v>-3967215.9619618244</v>
      </c>
      <c r="BK62" s="1">
        <f t="shared" si="16"/>
        <v>-3992164.0683749034</v>
      </c>
      <c r="BL62" s="1">
        <f t="shared" si="16"/>
        <v>-4017278.4954974027</v>
      </c>
      <c r="BM62" s="1">
        <f t="shared" si="16"/>
        <v>-4042560.3521340522</v>
      </c>
      <c r="BN62" s="1">
        <f t="shared" si="16"/>
        <v>-4068010.7544816127</v>
      </c>
      <c r="BO62" s="1">
        <f t="shared" si="16"/>
        <v>-4093630.8261781568</v>
      </c>
      <c r="BR62" s="1">
        <f t="shared" si="8"/>
        <v>-3840243.9737266153</v>
      </c>
      <c r="BS62" s="1">
        <f t="shared" si="17"/>
        <v>-3851544.7869723705</v>
      </c>
      <c r="BT62" s="1">
        <f t="shared" si="17"/>
        <v>-3862883.2695956118</v>
      </c>
      <c r="BU62" s="1">
        <f t="shared" si="17"/>
        <v>-3874259.5471609305</v>
      </c>
      <c r="BV62" s="1">
        <f t="shared" si="17"/>
        <v>-3885673.7456514668</v>
      </c>
      <c r="BW62" s="1">
        <f t="shared" si="17"/>
        <v>-3897125.9914703048</v>
      </c>
      <c r="BX62" s="1">
        <f t="shared" si="17"/>
        <v>-3908616.4114418724</v>
      </c>
      <c r="BY62" s="1">
        <f t="shared" si="17"/>
        <v>-3920145.1328133452</v>
      </c>
      <c r="BZ62" s="1">
        <f t="shared" si="17"/>
        <v>-3931712.2832560563</v>
      </c>
      <c r="CA62" s="1">
        <f t="shared" si="17"/>
        <v>-3943317.9908669097</v>
      </c>
      <c r="CB62" s="1">
        <f t="shared" si="17"/>
        <v>-3954962.3841697993</v>
      </c>
      <c r="CC62" s="1">
        <f t="shared" si="17"/>
        <v>-3966645.592117032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982000</v>
      </c>
      <c r="F63" s="10">
        <f t="shared" si="4"/>
        <v>0</v>
      </c>
      <c r="G63" s="11">
        <f t="shared" si="5"/>
        <v>982000</v>
      </c>
      <c r="H63" s="11">
        <f t="shared" si="10"/>
        <v>0</v>
      </c>
      <c r="I63" s="12"/>
      <c r="BD63" s="1">
        <f t="shared" si="6"/>
        <v>-4119421.6983526777</v>
      </c>
      <c r="BE63" s="1">
        <f t="shared" si="16"/>
        <v>-4145384.5096750287</v>
      </c>
      <c r="BF63" s="1">
        <f t="shared" si="16"/>
        <v>-4171520.4064061954</v>
      </c>
      <c r="BG63" s="1">
        <f t="shared" si="16"/>
        <v>-4197830.5424489034</v>
      </c>
      <c r="BH63" s="1">
        <f t="shared" si="16"/>
        <v>-4224316.0793985631</v>
      </c>
      <c r="BI63" s="1">
        <f t="shared" si="16"/>
        <v>-4250978.1865945533</v>
      </c>
      <c r="BJ63" s="1">
        <f t="shared" si="16"/>
        <v>-4277818.0411718506</v>
      </c>
      <c r="BK63" s="1">
        <f t="shared" si="16"/>
        <v>-4304836.8281129962</v>
      </c>
      <c r="BL63" s="1">
        <f t="shared" si="16"/>
        <v>-4332035.740300416</v>
      </c>
      <c r="BM63" s="1">
        <f t="shared" si="16"/>
        <v>-4359415.9785690857</v>
      </c>
      <c r="BN63" s="1">
        <f t="shared" si="16"/>
        <v>-4386978.7517595459</v>
      </c>
      <c r="BO63" s="1">
        <f t="shared" si="16"/>
        <v>-4414725.2767712763</v>
      </c>
      <c r="BR63" s="1">
        <f t="shared" si="8"/>
        <v>-3978367.7440907555</v>
      </c>
      <c r="BS63" s="1">
        <f t="shared" si="17"/>
        <v>-3990128.9699043911</v>
      </c>
      <c r="BT63" s="1">
        <f t="shared" si="17"/>
        <v>-4001929.3998040725</v>
      </c>
      <c r="BU63" s="1">
        <f t="shared" si="17"/>
        <v>-4013769.1644700859</v>
      </c>
      <c r="BV63" s="1">
        <f t="shared" si="17"/>
        <v>-4025648.3950183196</v>
      </c>
      <c r="BW63" s="1">
        <f t="shared" si="17"/>
        <v>-4037567.2230017139</v>
      </c>
      <c r="BX63" s="1">
        <f t="shared" si="17"/>
        <v>-4049525.7804117193</v>
      </c>
      <c r="BY63" s="1">
        <f t="shared" si="17"/>
        <v>-4061524.1996797584</v>
      </c>
      <c r="BZ63" s="1">
        <f t="shared" si="17"/>
        <v>-4073562.613678691</v>
      </c>
      <c r="CA63" s="1">
        <f t="shared" si="17"/>
        <v>-4085641.1557242866</v>
      </c>
      <c r="CB63" s="1">
        <f t="shared" si="17"/>
        <v>-4097759.9595767008</v>
      </c>
      <c r="CC63" s="1">
        <f t="shared" si="17"/>
        <v>-4109919.1594419563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1000000</v>
      </c>
      <c r="F64" s="10">
        <f t="shared" si="4"/>
        <v>0</v>
      </c>
      <c r="G64" s="11">
        <f t="shared" si="5"/>
        <v>1000000</v>
      </c>
      <c r="H64" s="11">
        <f t="shared" si="10"/>
        <v>0</v>
      </c>
      <c r="I64" s="12"/>
      <c r="BD64" s="1">
        <f t="shared" si="6"/>
        <v>-4442656.7786164181</v>
      </c>
      <c r="BE64" s="1">
        <f t="shared" si="16"/>
        <v>-4470774.4904738609</v>
      </c>
      <c r="BF64" s="1">
        <f t="shared" si="16"/>
        <v>-4499079.6537436862</v>
      </c>
      <c r="BG64" s="1">
        <f t="shared" si="16"/>
        <v>-4527573.5181019772</v>
      </c>
      <c r="BH64" s="1">
        <f t="shared" si="16"/>
        <v>-4556257.3415559903</v>
      </c>
      <c r="BI64" s="1">
        <f t="shared" si="16"/>
        <v>-4585132.3904996971</v>
      </c>
      <c r="BJ64" s="1">
        <f t="shared" si="16"/>
        <v>-4614199.9397696955</v>
      </c>
      <c r="BK64" s="1">
        <f t="shared" si="16"/>
        <v>-4643461.2727014935</v>
      </c>
      <c r="BL64" s="1">
        <f t="shared" si="16"/>
        <v>-4672917.6811861703</v>
      </c>
      <c r="BM64" s="1">
        <f t="shared" si="16"/>
        <v>-4702570.4657274112</v>
      </c>
      <c r="BN64" s="1">
        <f t="shared" si="16"/>
        <v>-4732420.9354989277</v>
      </c>
      <c r="BO64" s="1">
        <f t="shared" si="16"/>
        <v>-4762470.4084022539</v>
      </c>
      <c r="BR64" s="1">
        <f t="shared" si="8"/>
        <v>-4122118.8899734295</v>
      </c>
      <c r="BS64" s="1">
        <f t="shared" si="17"/>
        <v>-4134359.2862733412</v>
      </c>
      <c r="BT64" s="1">
        <f t="shared" si="17"/>
        <v>-4146640.4838942522</v>
      </c>
      <c r="BU64" s="1">
        <f t="shared" si="17"/>
        <v>-4158962.6188405664</v>
      </c>
      <c r="BV64" s="1">
        <f t="shared" si="17"/>
        <v>-4171325.8275700351</v>
      </c>
      <c r="BW64" s="1">
        <f t="shared" si="17"/>
        <v>-4183730.2469952684</v>
      </c>
      <c r="BX64" s="1">
        <f t="shared" si="17"/>
        <v>-4196176.014485253</v>
      </c>
      <c r="BY64" s="1">
        <f t="shared" si="17"/>
        <v>-4208663.2678668704</v>
      </c>
      <c r="BZ64" s="1">
        <f t="shared" si="17"/>
        <v>-4221192.145426427</v>
      </c>
      <c r="CA64" s="1">
        <f t="shared" si="17"/>
        <v>-4233762.7859111819</v>
      </c>
      <c r="CB64" s="1">
        <f t="shared" si="17"/>
        <v>-4246375.3285308862</v>
      </c>
      <c r="CC64" s="1">
        <f t="shared" si="17"/>
        <v>-4259029.9129593223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1018000</v>
      </c>
      <c r="F65" s="10">
        <f t="shared" si="4"/>
        <v>0</v>
      </c>
      <c r="G65" s="11">
        <f t="shared" si="5"/>
        <v>1018000</v>
      </c>
      <c r="H65" s="11">
        <f t="shared" si="10"/>
        <v>0</v>
      </c>
      <c r="I65" s="12"/>
      <c r="BD65" s="1">
        <f t="shared" si="6"/>
        <v>-4792720.2111249352</v>
      </c>
      <c r="BE65" s="1">
        <f t="shared" si="16"/>
        <v>-4823171.6791991014</v>
      </c>
      <c r="BF65" s="1">
        <f t="shared" si="16"/>
        <v>-4853826.1570604285</v>
      </c>
      <c r="BG65" s="1">
        <f t="shared" si="16"/>
        <v>-4884684.9981074985</v>
      </c>
      <c r="BH65" s="1">
        <f t="shared" si="16"/>
        <v>-4915749.5647615483</v>
      </c>
      <c r="BI65" s="1">
        <f t="shared" si="16"/>
        <v>-4947021.2285266249</v>
      </c>
      <c r="BJ65" s="1">
        <f t="shared" si="16"/>
        <v>-4978501.370050136</v>
      </c>
      <c r="BK65" s="1">
        <f t="shared" si="16"/>
        <v>-5010191.3791838037</v>
      </c>
      <c r="BL65" s="1">
        <f t="shared" si="16"/>
        <v>-5042092.6550450288</v>
      </c>
      <c r="BM65" s="1">
        <f t="shared" si="16"/>
        <v>-5074206.606078662</v>
      </c>
      <c r="BN65" s="1">
        <f t="shared" si="16"/>
        <v>-5106534.6501191864</v>
      </c>
      <c r="BO65" s="1">
        <f t="shared" si="16"/>
        <v>-5139078.2144533144</v>
      </c>
      <c r="BR65" s="1">
        <f t="shared" si="8"/>
        <v>-4271726.6793358531</v>
      </c>
      <c r="BS65" s="1">
        <f t="shared" si="17"/>
        <v>-4284465.7682669722</v>
      </c>
      <c r="BT65" s="1">
        <f t="shared" si="17"/>
        <v>-4297247.3208278622</v>
      </c>
      <c r="BU65" s="1">
        <f t="shared" si="17"/>
        <v>-4310071.4785639551</v>
      </c>
      <c r="BV65" s="1">
        <f t="shared" si="17"/>
        <v>-4322938.3834925015</v>
      </c>
      <c r="BW65" s="1">
        <f t="shared" si="17"/>
        <v>-4335848.1781041436</v>
      </c>
      <c r="BX65" s="1">
        <f t="shared" si="17"/>
        <v>-4348801.0053644907</v>
      </c>
      <c r="BY65" s="1">
        <f t="shared" si="17"/>
        <v>-4361797.0087157059</v>
      </c>
      <c r="BZ65" s="1">
        <f t="shared" si="17"/>
        <v>-4374836.3320780918</v>
      </c>
      <c r="CA65" s="1">
        <f t="shared" si="17"/>
        <v>-4387919.1198516851</v>
      </c>
      <c r="CB65" s="1">
        <f t="shared" si="17"/>
        <v>-4401045.5169178573</v>
      </c>
      <c r="CC65" s="1">
        <f t="shared" si="17"/>
        <v>-4414215.6686409172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1036000</v>
      </c>
      <c r="F66" s="10">
        <f t="shared" si="4"/>
        <v>0</v>
      </c>
      <c r="G66" s="11">
        <f t="shared" si="5"/>
        <v>1036000</v>
      </c>
      <c r="H66" s="11">
        <f t="shared" si="10"/>
        <v>0</v>
      </c>
      <c r="I66" s="12"/>
      <c r="BD66" s="1">
        <f t="shared" si="6"/>
        <v>-5171838.7358830031</v>
      </c>
      <c r="BE66" s="1">
        <f t="shared" si="16"/>
        <v>-5204817.66078889</v>
      </c>
      <c r="BF66" s="1">
        <f t="shared" si="16"/>
        <v>-5238016.4451941494</v>
      </c>
      <c r="BG66" s="1">
        <f t="shared" si="16"/>
        <v>-5271436.554828777</v>
      </c>
      <c r="BH66" s="1">
        <f t="shared" si="16"/>
        <v>-5305079.4651943026</v>
      </c>
      <c r="BI66" s="1">
        <f t="shared" si="16"/>
        <v>-5338946.6616289318</v>
      </c>
      <c r="BJ66" s="1">
        <f t="shared" si="16"/>
        <v>-5373039.6393731246</v>
      </c>
      <c r="BK66" s="1">
        <f t="shared" si="16"/>
        <v>-5407359.9036356118</v>
      </c>
      <c r="BL66" s="1">
        <f t="shared" si="16"/>
        <v>-5441908.9696598491</v>
      </c>
      <c r="BM66" s="1">
        <f t="shared" si="16"/>
        <v>-5476688.3627909152</v>
      </c>
      <c r="BN66" s="1">
        <f t="shared" si="16"/>
        <v>-5511699.6185428547</v>
      </c>
      <c r="BO66" s="1">
        <f t="shared" si="16"/>
        <v>-5546944.2826664736</v>
      </c>
      <c r="BR66" s="1">
        <f t="shared" si="8"/>
        <v>-4427429.72086972</v>
      </c>
      <c r="BS66" s="1">
        <f t="shared" si="17"/>
        <v>-4440687.8199392855</v>
      </c>
      <c r="BT66" s="1">
        <f t="shared" si="17"/>
        <v>-4453990.1126724165</v>
      </c>
      <c r="BU66" s="1">
        <f t="shared" si="17"/>
        <v>-4467336.7463813247</v>
      </c>
      <c r="BV66" s="1">
        <f t="shared" si="17"/>
        <v>-4480727.8688692627</v>
      </c>
      <c r="BW66" s="1">
        <f t="shared" si="17"/>
        <v>-4494163.6284321602</v>
      </c>
      <c r="BX66" s="1">
        <f t="shared" si="17"/>
        <v>-4507644.1738602677</v>
      </c>
      <c r="BY66" s="1">
        <f t="shared" si="17"/>
        <v>-4521169.6544398023</v>
      </c>
      <c r="BZ66" s="1">
        <f t="shared" si="17"/>
        <v>-4534740.2199546015</v>
      </c>
      <c r="CA66" s="1">
        <f t="shared" si="17"/>
        <v>-4548356.0206877831</v>
      </c>
      <c r="CB66" s="1">
        <f t="shared" si="17"/>
        <v>-4562017.2074234094</v>
      </c>
      <c r="CC66" s="1">
        <f t="shared" si="17"/>
        <v>-4575723.9314481542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1054000</v>
      </c>
      <c r="F67" s="10">
        <f t="shared" si="4"/>
        <v>0</v>
      </c>
      <c r="G67" s="11">
        <f t="shared" si="5"/>
        <v>1054000</v>
      </c>
      <c r="H67" s="11">
        <f t="shared" si="10"/>
        <v>0</v>
      </c>
      <c r="I67" s="12"/>
      <c r="BD67" s="1">
        <f t="shared" si="6"/>
        <v>-5582423.9112175833</v>
      </c>
      <c r="BE67" s="1">
        <f t="shared" si="16"/>
        <v>-5618140.070625701</v>
      </c>
      <c r="BF67" s="1">
        <f t="shared" si="16"/>
        <v>-5654094.3377632061</v>
      </c>
      <c r="BG67" s="1">
        <f t="shared" si="16"/>
        <v>-5690288.3000149606</v>
      </c>
      <c r="BH67" s="1">
        <f t="shared" si="16"/>
        <v>-5726723.5553483935</v>
      </c>
      <c r="BI67" s="1">
        <f t="shared" si="16"/>
        <v>-5763401.7123840498</v>
      </c>
      <c r="BJ67" s="1">
        <f t="shared" si="16"/>
        <v>-5800324.39046661</v>
      </c>
      <c r="BK67" s="1">
        <f t="shared" si="16"/>
        <v>-5837493.219736387</v>
      </c>
      <c r="BL67" s="1">
        <f t="shared" si="16"/>
        <v>-5874909.8412012961</v>
      </c>
      <c r="BM67" s="1">
        <f t="shared" si="16"/>
        <v>-5912575.9068093048</v>
      </c>
      <c r="BN67" s="1">
        <f t="shared" si="16"/>
        <v>-5950493.0795213673</v>
      </c>
      <c r="BO67" s="1">
        <f t="shared" si="16"/>
        <v>-5988663.0333848428</v>
      </c>
      <c r="BR67" s="1">
        <f t="shared" si="8"/>
        <v>-4589476.3445529817</v>
      </c>
      <c r="BS67" s="1">
        <f t="shared" si="17"/>
        <v>-4603274.5990348253</v>
      </c>
      <c r="BT67" s="1">
        <f t="shared" si="17"/>
        <v>-4617118.847698275</v>
      </c>
      <c r="BU67" s="1">
        <f t="shared" si="17"/>
        <v>-4631009.2438572692</v>
      </c>
      <c r="BV67" s="1">
        <f t="shared" si="17"/>
        <v>-4644945.9413367938</v>
      </c>
      <c r="BW67" s="1">
        <f t="shared" si="17"/>
        <v>-4658929.0944745829</v>
      </c>
      <c r="BX67" s="1">
        <f t="shared" si="17"/>
        <v>-4672958.8581228312</v>
      </c>
      <c r="BY67" s="1">
        <f t="shared" si="17"/>
        <v>-4687035.3876499077</v>
      </c>
      <c r="BZ67" s="1">
        <f t="shared" si="17"/>
        <v>-4701158.8389420742</v>
      </c>
      <c r="CA67" s="1">
        <f t="shared" si="17"/>
        <v>-4715329.3684052145</v>
      </c>
      <c r="CB67" s="1">
        <f t="shared" si="17"/>
        <v>-4729547.132966565</v>
      </c>
      <c r="CC67" s="1">
        <f t="shared" si="17"/>
        <v>-4743812.2900764532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1072000</v>
      </c>
      <c r="F68" s="10">
        <f t="shared" si="4"/>
        <v>0</v>
      </c>
      <c r="G68" s="11">
        <f t="shared" si="5"/>
        <v>1072000</v>
      </c>
      <c r="H68" s="11">
        <f t="shared" si="10"/>
        <v>0</v>
      </c>
      <c r="I68" s="12"/>
      <c r="BD68" s="1">
        <f t="shared" si="6"/>
        <v>-6027087.4536074083</v>
      </c>
      <c r="BE68" s="1">
        <f t="shared" si="16"/>
        <v>-6065768.0366314575</v>
      </c>
      <c r="BF68" s="1">
        <f t="shared" si="16"/>
        <v>-6104706.4902090002</v>
      </c>
      <c r="BG68" s="1">
        <f t="shared" si="16"/>
        <v>-6143904.5334770605</v>
      </c>
      <c r="BH68" s="1">
        <f t="shared" si="16"/>
        <v>-6183363.8970335741</v>
      </c>
      <c r="BI68" s="1">
        <f t="shared" si="16"/>
        <v>-6223086.3230137983</v>
      </c>
      <c r="BJ68" s="1">
        <f t="shared" si="16"/>
        <v>-6263073.565167224</v>
      </c>
      <c r="BK68" s="1">
        <f t="shared" si="16"/>
        <v>-6303327.3889350053</v>
      </c>
      <c r="BL68" s="1">
        <f t="shared" si="16"/>
        <v>-6343849.5715279058</v>
      </c>
      <c r="BM68" s="1">
        <f t="shared" si="16"/>
        <v>-6384641.9020047588</v>
      </c>
      <c r="BN68" s="1">
        <f t="shared" si="16"/>
        <v>-6425706.1813514568</v>
      </c>
      <c r="BO68" s="1">
        <f t="shared" si="16"/>
        <v>-6467044.2225604663</v>
      </c>
      <c r="BR68" s="1">
        <f t="shared" si="8"/>
        <v>-4758124.9977100417</v>
      </c>
      <c r="BS68" s="1">
        <f t="shared" si="17"/>
        <v>-4772485.4143690756</v>
      </c>
      <c r="BT68" s="1">
        <f t="shared" si="17"/>
        <v>-4786893.6990836393</v>
      </c>
      <c r="BU68" s="1">
        <f t="shared" si="17"/>
        <v>-4801350.0114139179</v>
      </c>
      <c r="BV68" s="1">
        <f t="shared" si="17"/>
        <v>-4815854.5114519643</v>
      </c>
      <c r="BW68" s="1">
        <f t="shared" si="17"/>
        <v>-4830407.3598234709</v>
      </c>
      <c r="BX68" s="1">
        <f t="shared" si="17"/>
        <v>-4845008.7176895496</v>
      </c>
      <c r="BY68" s="1">
        <f t="shared" si="17"/>
        <v>-4859658.7467485145</v>
      </c>
      <c r="BZ68" s="1">
        <f t="shared" si="17"/>
        <v>-4874357.6092376765</v>
      </c>
      <c r="CA68" s="1">
        <f t="shared" si="17"/>
        <v>-4889105.4679351356</v>
      </c>
      <c r="CB68" s="1">
        <f t="shared" si="17"/>
        <v>-4903902.4861615859</v>
      </c>
      <c r="CC68" s="1">
        <f t="shared" si="17"/>
        <v>-4918748.8277821243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1090000</v>
      </c>
      <c r="F69" s="10">
        <f t="shared" si="4"/>
        <v>0</v>
      </c>
      <c r="G69" s="11">
        <f t="shared" si="5"/>
        <v>1090000</v>
      </c>
      <c r="H69" s="11">
        <f t="shared" si="10"/>
        <v>0</v>
      </c>
      <c r="I69" s="12"/>
      <c r="BD69" s="1">
        <f t="shared" si="6"/>
        <v>-6508657.8507108698</v>
      </c>
      <c r="BE69" s="1">
        <f t="shared" si="16"/>
        <v>-6550548.9030489419</v>
      </c>
      <c r="BF69" s="1">
        <f t="shared" si="16"/>
        <v>-6592719.2290692683</v>
      </c>
      <c r="BG69" s="1">
        <f t="shared" si="16"/>
        <v>-6635170.690596397</v>
      </c>
      <c r="BH69" s="1">
        <f t="shared" si="16"/>
        <v>-6677905.1618670393</v>
      </c>
      <c r="BI69" s="1">
        <f t="shared" si="16"/>
        <v>-6720924.5296128197</v>
      </c>
      <c r="BJ69" s="1">
        <f t="shared" si="16"/>
        <v>-6764230.6931435717</v>
      </c>
      <c r="BK69" s="1">
        <f t="shared" si="16"/>
        <v>-6807825.5644311951</v>
      </c>
      <c r="BL69" s="1">
        <f t="shared" si="16"/>
        <v>-6851711.0681940699</v>
      </c>
      <c r="BM69" s="1">
        <f t="shared" si="16"/>
        <v>-6895889.1419820301</v>
      </c>
      <c r="BN69" s="1">
        <f t="shared" si="16"/>
        <v>-6940361.7362619108</v>
      </c>
      <c r="BO69" s="1">
        <f t="shared" si="16"/>
        <v>-6985130.8145036567</v>
      </c>
      <c r="BR69" s="1">
        <f t="shared" si="8"/>
        <v>-4933644.6572080646</v>
      </c>
      <c r="BS69" s="1">
        <f t="shared" si="17"/>
        <v>-4948590.1393987583</v>
      </c>
      <c r="BT69" s="1">
        <f t="shared" si="17"/>
        <v>-4963585.439863421</v>
      </c>
      <c r="BU69" s="1">
        <f t="shared" si="17"/>
        <v>-4978630.7246629661</v>
      </c>
      <c r="BV69" s="1">
        <f t="shared" si="17"/>
        <v>-4993726.1604118431</v>
      </c>
      <c r="BW69" s="1">
        <f t="shared" si="17"/>
        <v>-5008871.9142798828</v>
      </c>
      <c r="BX69" s="1">
        <f t="shared" si="17"/>
        <v>-5024068.1539941495</v>
      </c>
      <c r="BY69" s="1">
        <f t="shared" si="17"/>
        <v>-5039315.0478407964</v>
      </c>
      <c r="BZ69" s="1">
        <f t="shared" si="17"/>
        <v>-5054612.7646669326</v>
      </c>
      <c r="CA69" s="1">
        <f t="shared" si="17"/>
        <v>-5069961.4738824889</v>
      </c>
      <c r="CB69" s="1">
        <f t="shared" si="17"/>
        <v>-5085361.3454620969</v>
      </c>
      <c r="CC69" s="1">
        <f t="shared" si="17"/>
        <v>-5100812.5499469703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7dVOAk5hiA5DHn7Nw7FvqJ+MNMRjC8Grl74H+Jx3JS/fhZl/khRHeLqlqpg8SNmUa5egtUQAh8iKlRhVUhgkAQ==" saltValue="jwbW3bw3IVM5GV+Ev6iCnA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1C2C-7CD8-481D-B893-468B282D98AD}">
  <dimension ref="A1:CC71"/>
  <sheetViews>
    <sheetView showGridLines="0" rightToLeft="1" topLeftCell="A14" zoomScale="115" zoomScaleNormal="115" workbookViewId="0">
      <selection activeCell="A14" sqref="A1:XFD1048576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0</v>
      </c>
      <c r="G5" s="16">
        <v>0.08</v>
      </c>
      <c r="H5" s="15">
        <v>200000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200000</v>
      </c>
      <c r="F10" s="10">
        <f>BO10</f>
        <v>216599.90136150218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201333.33333333334</v>
      </c>
      <c r="BE10" s="1">
        <f t="shared" ref="BE10:BO10" si="1">((BD10+$F$5)+(BD10)*($G$5/12))</f>
        <v>202675.55555555556</v>
      </c>
      <c r="BF10" s="1">
        <f t="shared" si="1"/>
        <v>204026.72592592594</v>
      </c>
      <c r="BG10" s="1">
        <f t="shared" si="1"/>
        <v>205386.90409876546</v>
      </c>
      <c r="BH10" s="1">
        <f t="shared" si="1"/>
        <v>206756.15012609056</v>
      </c>
      <c r="BI10" s="1">
        <f t="shared" si="1"/>
        <v>208134.52446026451</v>
      </c>
      <c r="BJ10" s="1">
        <f t="shared" si="1"/>
        <v>209522.08795666628</v>
      </c>
      <c r="BK10" s="1">
        <f t="shared" si="1"/>
        <v>210918.90187637738</v>
      </c>
      <c r="BL10" s="1">
        <f t="shared" si="1"/>
        <v>212325.02788888657</v>
      </c>
      <c r="BM10" s="1">
        <f t="shared" si="1"/>
        <v>213740.52807481249</v>
      </c>
      <c r="BN10" s="1">
        <f t="shared" si="1"/>
        <v>215165.46492864456</v>
      </c>
      <c r="BO10" s="1">
        <f t="shared" si="1"/>
        <v>216599.90136150218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200000</v>
      </c>
      <c r="F11" s="10">
        <f t="shared" ref="F11:F69" si="4">IF(F10&gt;1,BO11,0)</f>
        <v>234577.58634906236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218043.90070391219</v>
      </c>
      <c r="BE11" s="1">
        <f t="shared" ref="BE11:BO26" si="7">((BD11+($F$5+$D11)+(BD11)*($G$5/12)))</f>
        <v>219497.52670860494</v>
      </c>
      <c r="BF11" s="1">
        <f t="shared" si="7"/>
        <v>220960.84355332897</v>
      </c>
      <c r="BG11" s="1">
        <f t="shared" si="7"/>
        <v>222433.91584368449</v>
      </c>
      <c r="BH11" s="1">
        <f t="shared" si="7"/>
        <v>223916.80861597572</v>
      </c>
      <c r="BI11" s="1">
        <f t="shared" si="7"/>
        <v>225409.58734008222</v>
      </c>
      <c r="BJ11" s="1">
        <f t="shared" si="7"/>
        <v>226912.31792234944</v>
      </c>
      <c r="BK11" s="1">
        <f t="shared" si="7"/>
        <v>228425.06670849843</v>
      </c>
      <c r="BL11" s="1">
        <f t="shared" si="7"/>
        <v>229947.9004865551</v>
      </c>
      <c r="BM11" s="1">
        <f t="shared" si="7"/>
        <v>231480.88648979881</v>
      </c>
      <c r="BN11" s="1">
        <f t="shared" si="7"/>
        <v>233024.09239973081</v>
      </c>
      <c r="BO11" s="1">
        <f t="shared" si="7"/>
        <v>234577.58634906236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200000</v>
      </c>
      <c r="F12" s="10">
        <f t="shared" si="4"/>
        <v>254047.41032413079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236141.43692472277</v>
      </c>
      <c r="BE12" s="1">
        <f t="shared" si="7"/>
        <v>237715.71317088758</v>
      </c>
      <c r="BF12" s="1">
        <f t="shared" si="7"/>
        <v>239300.48459202683</v>
      </c>
      <c r="BG12" s="1">
        <f t="shared" si="7"/>
        <v>240895.82115597368</v>
      </c>
      <c r="BH12" s="1">
        <f t="shared" si="7"/>
        <v>242501.7932970135</v>
      </c>
      <c r="BI12" s="1">
        <f t="shared" si="7"/>
        <v>244118.4719189936</v>
      </c>
      <c r="BJ12" s="1">
        <f t="shared" si="7"/>
        <v>245745.92839845357</v>
      </c>
      <c r="BK12" s="1">
        <f t="shared" si="7"/>
        <v>247384.23458777659</v>
      </c>
      <c r="BL12" s="1">
        <f t="shared" si="7"/>
        <v>249033.46281836176</v>
      </c>
      <c r="BM12" s="1">
        <f t="shared" si="7"/>
        <v>250693.6859038175</v>
      </c>
      <c r="BN12" s="1">
        <f t="shared" si="7"/>
        <v>252364.97714317628</v>
      </c>
      <c r="BO12" s="1">
        <f t="shared" si="7"/>
        <v>254047.41032413079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200000</v>
      </c>
      <c r="F13" s="10">
        <f t="shared" si="4"/>
        <v>275133.2200867589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255741.05972629166</v>
      </c>
      <c r="BE13" s="1">
        <f t="shared" si="7"/>
        <v>257446.00012446693</v>
      </c>
      <c r="BF13" s="1">
        <f t="shared" si="7"/>
        <v>259162.30679196338</v>
      </c>
      <c r="BG13" s="1">
        <f t="shared" si="7"/>
        <v>260890.0555039098</v>
      </c>
      <c r="BH13" s="1">
        <f t="shared" si="7"/>
        <v>262629.32254060253</v>
      </c>
      <c r="BI13" s="1">
        <f t="shared" si="7"/>
        <v>264380.1846908732</v>
      </c>
      <c r="BJ13" s="1">
        <f t="shared" si="7"/>
        <v>266142.71925547899</v>
      </c>
      <c r="BK13" s="1">
        <f t="shared" si="7"/>
        <v>267917.00405051553</v>
      </c>
      <c r="BL13" s="1">
        <f t="shared" si="7"/>
        <v>269703.11741085228</v>
      </c>
      <c r="BM13" s="1">
        <f t="shared" si="7"/>
        <v>271501.13819359132</v>
      </c>
      <c r="BN13" s="1">
        <f t="shared" si="7"/>
        <v>273311.14578154858</v>
      </c>
      <c r="BO13" s="1">
        <f t="shared" si="7"/>
        <v>275133.2200867589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200000</v>
      </c>
      <c r="F14" s="10">
        <f t="shared" si="4"/>
        <v>297969.14166032232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276967.44155400398</v>
      </c>
      <c r="BE14" s="1">
        <f t="shared" si="7"/>
        <v>278813.891164364</v>
      </c>
      <c r="BF14" s="1">
        <f t="shared" si="7"/>
        <v>280672.65043879312</v>
      </c>
      <c r="BG14" s="1">
        <f t="shared" si="7"/>
        <v>282543.80144171842</v>
      </c>
      <c r="BH14" s="1">
        <f t="shared" si="7"/>
        <v>284427.42678466323</v>
      </c>
      <c r="BI14" s="1">
        <f t="shared" si="7"/>
        <v>286323.60962989432</v>
      </c>
      <c r="BJ14" s="1">
        <f t="shared" si="7"/>
        <v>288232.4336940936</v>
      </c>
      <c r="BK14" s="1">
        <f t="shared" si="7"/>
        <v>290153.98325205425</v>
      </c>
      <c r="BL14" s="1">
        <f t="shared" si="7"/>
        <v>292088.3431404013</v>
      </c>
      <c r="BM14" s="1">
        <f t="shared" si="7"/>
        <v>294035.59876133729</v>
      </c>
      <c r="BN14" s="1">
        <f t="shared" si="7"/>
        <v>295995.83608641289</v>
      </c>
      <c r="BO14" s="1">
        <f t="shared" si="7"/>
        <v>297969.14166032232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200000</v>
      </c>
      <c r="F15" s="10">
        <f t="shared" si="4"/>
        <v>322700.43346198637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299955.60260472447</v>
      </c>
      <c r="BE15" s="1">
        <f t="shared" si="7"/>
        <v>301955.30662208929</v>
      </c>
      <c r="BF15" s="1">
        <f t="shared" si="7"/>
        <v>303968.34199956991</v>
      </c>
      <c r="BG15" s="1">
        <f t="shared" si="7"/>
        <v>305994.79761290038</v>
      </c>
      <c r="BH15" s="1">
        <f t="shared" si="7"/>
        <v>308034.7629303197</v>
      </c>
      <c r="BI15" s="1">
        <f t="shared" si="7"/>
        <v>310088.32801652182</v>
      </c>
      <c r="BJ15" s="1">
        <f t="shared" si="7"/>
        <v>312155.58353663195</v>
      </c>
      <c r="BK15" s="1">
        <f t="shared" si="7"/>
        <v>314236.62076020951</v>
      </c>
      <c r="BL15" s="1">
        <f t="shared" si="7"/>
        <v>316331.53156527755</v>
      </c>
      <c r="BM15" s="1">
        <f t="shared" si="7"/>
        <v>318440.40844237938</v>
      </c>
      <c r="BN15" s="1">
        <f t="shared" si="7"/>
        <v>320563.34449866193</v>
      </c>
      <c r="BO15" s="1">
        <f t="shared" si="7"/>
        <v>322700.43346198637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200000</v>
      </c>
      <c r="F16" s="10">
        <f t="shared" si="4"/>
        <v>349484.4102859011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324851.76968506625</v>
      </c>
      <c r="BE16" s="1">
        <f t="shared" si="7"/>
        <v>327017.44814963336</v>
      </c>
      <c r="BF16" s="1">
        <f t="shared" si="7"/>
        <v>329197.5644706309</v>
      </c>
      <c r="BG16" s="1">
        <f t="shared" si="7"/>
        <v>331392.21490043512</v>
      </c>
      <c r="BH16" s="1">
        <f t="shared" si="7"/>
        <v>333601.49633310467</v>
      </c>
      <c r="BI16" s="1">
        <f t="shared" si="7"/>
        <v>335825.50630865869</v>
      </c>
      <c r="BJ16" s="1">
        <f t="shared" si="7"/>
        <v>338064.34301738307</v>
      </c>
      <c r="BK16" s="1">
        <f t="shared" si="7"/>
        <v>340318.10530416563</v>
      </c>
      <c r="BL16" s="1">
        <f t="shared" si="7"/>
        <v>342586.89267286006</v>
      </c>
      <c r="BM16" s="1">
        <f t="shared" si="7"/>
        <v>344870.80529067916</v>
      </c>
      <c r="BN16" s="1">
        <f t="shared" si="7"/>
        <v>347169.94399261702</v>
      </c>
      <c r="BO16" s="1">
        <f t="shared" si="7"/>
        <v>349484.4102859011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200000</v>
      </c>
      <c r="F17" s="10">
        <f t="shared" si="4"/>
        <v>378491.44397654448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351814.30635447375</v>
      </c>
      <c r="BE17" s="1">
        <f t="shared" si="7"/>
        <v>354159.73506350355</v>
      </c>
      <c r="BF17" s="1">
        <f t="shared" si="7"/>
        <v>356520.7999639269</v>
      </c>
      <c r="BG17" s="1">
        <f t="shared" si="7"/>
        <v>358897.60529701976</v>
      </c>
      <c r="BH17" s="1">
        <f t="shared" si="7"/>
        <v>361290.25599899987</v>
      </c>
      <c r="BI17" s="1">
        <f t="shared" si="7"/>
        <v>363698.85770565987</v>
      </c>
      <c r="BJ17" s="1">
        <f t="shared" si="7"/>
        <v>366123.51675703091</v>
      </c>
      <c r="BK17" s="1">
        <f t="shared" si="7"/>
        <v>368564.34020207776</v>
      </c>
      <c r="BL17" s="1">
        <f t="shared" si="7"/>
        <v>371021.43580342492</v>
      </c>
      <c r="BM17" s="1">
        <f t="shared" si="7"/>
        <v>373494.91204211442</v>
      </c>
      <c r="BN17" s="1">
        <f t="shared" si="7"/>
        <v>375984.8781223952</v>
      </c>
      <c r="BO17" s="1">
        <f t="shared" si="7"/>
        <v>378491.44397654448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200000</v>
      </c>
      <c r="F18" s="10">
        <f t="shared" si="4"/>
        <v>409906.04715746024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381014.72026972147</v>
      </c>
      <c r="BE18" s="1">
        <f t="shared" si="7"/>
        <v>383554.81840485294</v>
      </c>
      <c r="BF18" s="1">
        <f t="shared" si="7"/>
        <v>386111.85052755196</v>
      </c>
      <c r="BG18" s="1">
        <f t="shared" si="7"/>
        <v>388685.92953106895</v>
      </c>
      <c r="BH18" s="1">
        <f t="shared" si="7"/>
        <v>391277.16906127607</v>
      </c>
      <c r="BI18" s="1">
        <f t="shared" si="7"/>
        <v>393885.68352168461</v>
      </c>
      <c r="BJ18" s="1">
        <f t="shared" si="7"/>
        <v>396511.58807849581</v>
      </c>
      <c r="BK18" s="1">
        <f t="shared" si="7"/>
        <v>399154.99866568577</v>
      </c>
      <c r="BL18" s="1">
        <f t="shared" si="7"/>
        <v>401816.03199012368</v>
      </c>
      <c r="BM18" s="1">
        <f t="shared" si="7"/>
        <v>404494.80553672451</v>
      </c>
      <c r="BN18" s="1">
        <f t="shared" si="7"/>
        <v>407191.43757363601</v>
      </c>
      <c r="BO18" s="1">
        <f t="shared" si="7"/>
        <v>409906.04715746024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200000</v>
      </c>
      <c r="F19" s="10">
        <f t="shared" si="4"/>
        <v>443928.04690894572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412638.75413850998</v>
      </c>
      <c r="BE19" s="1">
        <f t="shared" si="7"/>
        <v>415389.67916610005</v>
      </c>
      <c r="BF19" s="1">
        <f t="shared" si="7"/>
        <v>418158.94369387405</v>
      </c>
      <c r="BG19" s="1">
        <f t="shared" si="7"/>
        <v>420946.66998516658</v>
      </c>
      <c r="BH19" s="1">
        <f t="shared" si="7"/>
        <v>423752.98111840105</v>
      </c>
      <c r="BI19" s="1">
        <f t="shared" si="7"/>
        <v>426578.00099252374</v>
      </c>
      <c r="BJ19" s="1">
        <f t="shared" si="7"/>
        <v>429421.85433247389</v>
      </c>
      <c r="BK19" s="1">
        <f t="shared" si="7"/>
        <v>432284.66669469036</v>
      </c>
      <c r="BL19" s="1">
        <f t="shared" si="7"/>
        <v>435166.56447265495</v>
      </c>
      <c r="BM19" s="1">
        <f t="shared" si="7"/>
        <v>438067.67490247265</v>
      </c>
      <c r="BN19" s="1">
        <f t="shared" si="7"/>
        <v>440988.1260684891</v>
      </c>
      <c r="BO19" s="1">
        <f t="shared" si="7"/>
        <v>443928.04690894572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200000</v>
      </c>
      <c r="F20" s="10">
        <f t="shared" si="4"/>
        <v>480773.85586040979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446887.56722167204</v>
      </c>
      <c r="BE20" s="1">
        <f t="shared" si="7"/>
        <v>449866.81766981655</v>
      </c>
      <c r="BF20" s="1">
        <f t="shared" si="7"/>
        <v>452865.92978761531</v>
      </c>
      <c r="BG20" s="1">
        <f t="shared" si="7"/>
        <v>455885.03598619939</v>
      </c>
      <c r="BH20" s="1">
        <f t="shared" si="7"/>
        <v>458924.26955944073</v>
      </c>
      <c r="BI20" s="1">
        <f t="shared" si="7"/>
        <v>461983.764689837</v>
      </c>
      <c r="BJ20" s="1">
        <f t="shared" si="7"/>
        <v>465063.6564544359</v>
      </c>
      <c r="BK20" s="1">
        <f t="shared" si="7"/>
        <v>468164.08083079883</v>
      </c>
      <c r="BL20" s="1">
        <f t="shared" si="7"/>
        <v>471285.17470300419</v>
      </c>
      <c r="BM20" s="1">
        <f t="shared" si="7"/>
        <v>474427.0758676909</v>
      </c>
      <c r="BN20" s="1">
        <f t="shared" si="7"/>
        <v>477589.92304014217</v>
      </c>
      <c r="BO20" s="1">
        <f t="shared" si="7"/>
        <v>480773.85586040979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200000</v>
      </c>
      <c r="F21" s="10">
        <f t="shared" si="4"/>
        <v>520677.84878276906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483979.01489947917</v>
      </c>
      <c r="BE21" s="1">
        <f t="shared" si="7"/>
        <v>487205.5416654757</v>
      </c>
      <c r="BF21" s="1">
        <f t="shared" si="7"/>
        <v>490453.57860991219</v>
      </c>
      <c r="BG21" s="1">
        <f t="shared" si="7"/>
        <v>493723.26913397829</v>
      </c>
      <c r="BH21" s="1">
        <f t="shared" si="7"/>
        <v>497014.75759487145</v>
      </c>
      <c r="BI21" s="1">
        <f t="shared" si="7"/>
        <v>500328.18931217061</v>
      </c>
      <c r="BJ21" s="1">
        <f t="shared" si="7"/>
        <v>503663.71057425177</v>
      </c>
      <c r="BK21" s="1">
        <f t="shared" si="7"/>
        <v>507021.46864474681</v>
      </c>
      <c r="BL21" s="1">
        <f t="shared" si="7"/>
        <v>510401.61176904512</v>
      </c>
      <c r="BM21" s="1">
        <f t="shared" si="7"/>
        <v>513804.28918083874</v>
      </c>
      <c r="BN21" s="1">
        <f t="shared" si="7"/>
        <v>517229.65110871097</v>
      </c>
      <c r="BO21" s="1">
        <f t="shared" si="7"/>
        <v>520677.84878276906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200000</v>
      </c>
      <c r="F22" s="10">
        <f t="shared" si="4"/>
        <v>563893.85343733453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524149.03444132087</v>
      </c>
      <c r="BE22" s="1">
        <f t="shared" si="7"/>
        <v>527643.36133759632</v>
      </c>
      <c r="BF22" s="1">
        <f t="shared" si="7"/>
        <v>531160.98374651361</v>
      </c>
      <c r="BG22" s="1">
        <f t="shared" si="7"/>
        <v>534702.05697149038</v>
      </c>
      <c r="BH22" s="1">
        <f t="shared" si="7"/>
        <v>538266.73735130031</v>
      </c>
      <c r="BI22" s="1">
        <f t="shared" si="7"/>
        <v>541855.18226697564</v>
      </c>
      <c r="BJ22" s="1">
        <f t="shared" si="7"/>
        <v>545467.55014875543</v>
      </c>
      <c r="BK22" s="1">
        <f t="shared" si="7"/>
        <v>549104.00048308051</v>
      </c>
      <c r="BL22" s="1">
        <f t="shared" si="7"/>
        <v>552764.69381963438</v>
      </c>
      <c r="BM22" s="1">
        <f t="shared" si="7"/>
        <v>556449.79177843197</v>
      </c>
      <c r="BN22" s="1">
        <f t="shared" si="7"/>
        <v>560159.45705695485</v>
      </c>
      <c r="BO22" s="1">
        <f t="shared" si="7"/>
        <v>563893.85343733453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200000</v>
      </c>
      <c r="F23" s="10">
        <f t="shared" si="4"/>
        <v>610696.76516442001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567653.14579358348</v>
      </c>
      <c r="BE23" s="1">
        <f t="shared" si="7"/>
        <v>571437.50009887398</v>
      </c>
      <c r="BF23" s="1">
        <f t="shared" si="7"/>
        <v>575247.08343286649</v>
      </c>
      <c r="BG23" s="1">
        <f t="shared" si="7"/>
        <v>579082.06398908561</v>
      </c>
      <c r="BH23" s="1">
        <f t="shared" si="7"/>
        <v>582942.61108234618</v>
      </c>
      <c r="BI23" s="1">
        <f t="shared" si="7"/>
        <v>586828.89515622845</v>
      </c>
      <c r="BJ23" s="1">
        <f t="shared" si="7"/>
        <v>590741.08779060328</v>
      </c>
      <c r="BK23" s="1">
        <f t="shared" si="7"/>
        <v>594679.3617092073</v>
      </c>
      <c r="BL23" s="1">
        <f t="shared" si="7"/>
        <v>598643.89078726864</v>
      </c>
      <c r="BM23" s="1">
        <f t="shared" si="7"/>
        <v>602634.85005918378</v>
      </c>
      <c r="BN23" s="1">
        <f t="shared" si="7"/>
        <v>606652.41572624503</v>
      </c>
      <c r="BO23" s="1">
        <f t="shared" si="7"/>
        <v>610696.76516442001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200000</v>
      </c>
      <c r="F24" s="10">
        <f t="shared" si="4"/>
        <v>661384.29548200907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614768.07693218277</v>
      </c>
      <c r="BE24" s="1">
        <f t="shared" si="7"/>
        <v>618866.53077839734</v>
      </c>
      <c r="BF24" s="1">
        <f t="shared" si="7"/>
        <v>622992.30765025329</v>
      </c>
      <c r="BG24" s="1">
        <f t="shared" si="7"/>
        <v>627145.58970125497</v>
      </c>
      <c r="BH24" s="1">
        <f t="shared" si="7"/>
        <v>631326.56029926334</v>
      </c>
      <c r="BI24" s="1">
        <f t="shared" si="7"/>
        <v>635535.40403459175</v>
      </c>
      <c r="BJ24" s="1">
        <f t="shared" si="7"/>
        <v>639772.3067281557</v>
      </c>
      <c r="BK24" s="1">
        <f t="shared" si="7"/>
        <v>644037.45543967676</v>
      </c>
      <c r="BL24" s="1">
        <f t="shared" si="7"/>
        <v>648331.03847594128</v>
      </c>
      <c r="BM24" s="1">
        <f t="shared" si="7"/>
        <v>652653.24539911421</v>
      </c>
      <c r="BN24" s="1">
        <f t="shared" si="7"/>
        <v>657004.26703510829</v>
      </c>
      <c r="BO24" s="1">
        <f t="shared" si="7"/>
        <v>661384.29548200907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200000</v>
      </c>
      <c r="F25" s="10">
        <f t="shared" si="4"/>
        <v>716278.8658172487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665793.52411855583</v>
      </c>
      <c r="BE25" s="1">
        <f t="shared" si="7"/>
        <v>670232.14761267952</v>
      </c>
      <c r="BF25" s="1">
        <f t="shared" si="7"/>
        <v>674700.36193009734</v>
      </c>
      <c r="BG25" s="1">
        <f t="shared" si="7"/>
        <v>679198.3643429646</v>
      </c>
      <c r="BH25" s="1">
        <f t="shared" si="7"/>
        <v>683726.35343858437</v>
      </c>
      <c r="BI25" s="1">
        <f t="shared" si="7"/>
        <v>688284.52912817488</v>
      </c>
      <c r="BJ25" s="1">
        <f t="shared" si="7"/>
        <v>692873.09265569609</v>
      </c>
      <c r="BK25" s="1">
        <f t="shared" si="7"/>
        <v>697492.24660673412</v>
      </c>
      <c r="BL25" s="1">
        <f t="shared" si="7"/>
        <v>702142.19491744565</v>
      </c>
      <c r="BM25" s="1">
        <f t="shared" si="7"/>
        <v>706823.1428835619</v>
      </c>
      <c r="BN25" s="1">
        <f t="shared" si="7"/>
        <v>711535.2971694523</v>
      </c>
      <c r="BO25" s="1">
        <f t="shared" si="7"/>
        <v>716278.8658172487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200000</v>
      </c>
      <c r="F26" s="10">
        <f t="shared" si="4"/>
        <v>775729.65841672348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721054.05825603032</v>
      </c>
      <c r="BE26" s="1">
        <f t="shared" si="7"/>
        <v>725861.08531107055</v>
      </c>
      <c r="BF26" s="1">
        <f t="shared" si="7"/>
        <v>730700.15921314433</v>
      </c>
      <c r="BG26" s="1">
        <f t="shared" si="7"/>
        <v>735571.49360789859</v>
      </c>
      <c r="BH26" s="1">
        <f t="shared" si="7"/>
        <v>740475.30356528459</v>
      </c>
      <c r="BI26" s="1">
        <f t="shared" si="7"/>
        <v>745411.8055890532</v>
      </c>
      <c r="BJ26" s="1">
        <f t="shared" si="7"/>
        <v>750381.21762631356</v>
      </c>
      <c r="BK26" s="1">
        <f t="shared" si="7"/>
        <v>755383.75907715561</v>
      </c>
      <c r="BL26" s="1">
        <f t="shared" si="7"/>
        <v>760419.65080433665</v>
      </c>
      <c r="BM26" s="1">
        <f t="shared" si="7"/>
        <v>765489.11514303228</v>
      </c>
      <c r="BN26" s="1">
        <f t="shared" si="7"/>
        <v>770592.37591065245</v>
      </c>
      <c r="BO26" s="1">
        <f t="shared" si="7"/>
        <v>775729.65841672348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200000</v>
      </c>
      <c r="F27" s="10">
        <f t="shared" si="4"/>
        <v>840114.83748127031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780901.18947283493</v>
      </c>
      <c r="BE27" s="1">
        <f t="shared" ref="BE27:BO42" si="12">((BD27+($F$5+$D27)+(BD27)*($G$5/12)))</f>
        <v>786107.19740265387</v>
      </c>
      <c r="BF27" s="1">
        <f t="shared" si="12"/>
        <v>791347.91205200495</v>
      </c>
      <c r="BG27" s="1">
        <f t="shared" si="12"/>
        <v>796623.56479901832</v>
      </c>
      <c r="BH27" s="1">
        <f t="shared" si="12"/>
        <v>801934.38856434508</v>
      </c>
      <c r="BI27" s="1">
        <f t="shared" si="12"/>
        <v>807280.61782144068</v>
      </c>
      <c r="BJ27" s="1">
        <f t="shared" si="12"/>
        <v>812662.48860691697</v>
      </c>
      <c r="BK27" s="1">
        <f t="shared" si="12"/>
        <v>818080.23853096308</v>
      </c>
      <c r="BL27" s="1">
        <f t="shared" si="12"/>
        <v>823534.10678783618</v>
      </c>
      <c r="BM27" s="1">
        <f t="shared" si="12"/>
        <v>829024.33416642179</v>
      </c>
      <c r="BN27" s="1">
        <f t="shared" si="12"/>
        <v>834551.16306086455</v>
      </c>
      <c r="BO27" s="1">
        <f t="shared" si="12"/>
        <v>840114.83748127031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200000</v>
      </c>
      <c r="F28" s="10">
        <f t="shared" si="4"/>
        <v>748469.85595740424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695715.60306447872</v>
      </c>
      <c r="BE28" s="1">
        <f t="shared" si="12"/>
        <v>700353.70708490862</v>
      </c>
      <c r="BF28" s="1">
        <f t="shared" si="12"/>
        <v>705022.73179880797</v>
      </c>
      <c r="BG28" s="1">
        <f t="shared" si="12"/>
        <v>709722.88334413338</v>
      </c>
      <c r="BH28" s="1">
        <f t="shared" si="12"/>
        <v>714454.36923309427</v>
      </c>
      <c r="BI28" s="1">
        <f t="shared" si="12"/>
        <v>719217.3983613149</v>
      </c>
      <c r="BJ28" s="1">
        <f t="shared" si="12"/>
        <v>724012.18101705704</v>
      </c>
      <c r="BK28" s="1">
        <f t="shared" si="12"/>
        <v>728838.92889050406</v>
      </c>
      <c r="BL28" s="1">
        <f t="shared" si="12"/>
        <v>733697.85508310737</v>
      </c>
      <c r="BM28" s="1">
        <f t="shared" si="12"/>
        <v>738589.17411699472</v>
      </c>
      <c r="BN28" s="1">
        <f t="shared" si="12"/>
        <v>743513.10194444133</v>
      </c>
      <c r="BO28" s="1">
        <f t="shared" si="12"/>
        <v>748469.85595740424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200000</v>
      </c>
      <c r="F29" s="10">
        <f t="shared" si="4"/>
        <v>810592.48486215749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753459.65499712026</v>
      </c>
      <c r="BE29" s="1">
        <f t="shared" si="12"/>
        <v>758482.71936376777</v>
      </c>
      <c r="BF29" s="1">
        <f t="shared" si="12"/>
        <v>763539.27082619292</v>
      </c>
      <c r="BG29" s="1">
        <f t="shared" si="12"/>
        <v>768629.53263170086</v>
      </c>
      <c r="BH29" s="1">
        <f t="shared" si="12"/>
        <v>773753.72951591224</v>
      </c>
      <c r="BI29" s="1">
        <f t="shared" si="12"/>
        <v>778912.087712685</v>
      </c>
      <c r="BJ29" s="1">
        <f t="shared" si="12"/>
        <v>784104.83496410295</v>
      </c>
      <c r="BK29" s="1">
        <f t="shared" si="12"/>
        <v>789332.2005305303</v>
      </c>
      <c r="BL29" s="1">
        <f t="shared" si="12"/>
        <v>794594.41520073381</v>
      </c>
      <c r="BM29" s="1">
        <f t="shared" si="12"/>
        <v>799891.71130207204</v>
      </c>
      <c r="BN29" s="1">
        <f t="shared" si="12"/>
        <v>805224.32271075249</v>
      </c>
      <c r="BO29" s="1">
        <f t="shared" si="12"/>
        <v>810592.48486215749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200000</v>
      </c>
      <c r="F30" s="10">
        <f t="shared" si="4"/>
        <v>716497.16263110784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665996.43476123852</v>
      </c>
      <c r="BE30" s="1">
        <f t="shared" si="12"/>
        <v>670436.41099298012</v>
      </c>
      <c r="BF30" s="1">
        <f t="shared" si="12"/>
        <v>674905.98706626671</v>
      </c>
      <c r="BG30" s="1">
        <f t="shared" si="12"/>
        <v>679405.36031337513</v>
      </c>
      <c r="BH30" s="1">
        <f t="shared" si="12"/>
        <v>683934.72938213102</v>
      </c>
      <c r="BI30" s="1">
        <f t="shared" si="12"/>
        <v>688494.29424467857</v>
      </c>
      <c r="BJ30" s="1">
        <f t="shared" si="12"/>
        <v>693084.25620630977</v>
      </c>
      <c r="BK30" s="1">
        <f t="shared" si="12"/>
        <v>697704.81791435182</v>
      </c>
      <c r="BL30" s="1">
        <f t="shared" si="12"/>
        <v>702356.18336711416</v>
      </c>
      <c r="BM30" s="1">
        <f t="shared" si="12"/>
        <v>707038.55792289495</v>
      </c>
      <c r="BN30" s="1">
        <f t="shared" si="12"/>
        <v>711752.14830904757</v>
      </c>
      <c r="BO30" s="1">
        <f t="shared" si="12"/>
        <v>716497.16263110784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200000</v>
      </c>
      <c r="F31" s="10">
        <f t="shared" si="4"/>
        <v>775966.07375847048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721273.81038198189</v>
      </c>
      <c r="BE31" s="1">
        <f t="shared" si="12"/>
        <v>726082.30245119508</v>
      </c>
      <c r="BF31" s="1">
        <f t="shared" si="12"/>
        <v>730922.85113420303</v>
      </c>
      <c r="BG31" s="1">
        <f t="shared" si="12"/>
        <v>735795.67014176433</v>
      </c>
      <c r="BH31" s="1">
        <f t="shared" si="12"/>
        <v>740700.97460937605</v>
      </c>
      <c r="BI31" s="1">
        <f t="shared" si="12"/>
        <v>745638.98110677185</v>
      </c>
      <c r="BJ31" s="1">
        <f t="shared" si="12"/>
        <v>750609.90764748363</v>
      </c>
      <c r="BK31" s="1">
        <f t="shared" si="12"/>
        <v>755613.9736984669</v>
      </c>
      <c r="BL31" s="1">
        <f t="shared" si="12"/>
        <v>760651.40018979006</v>
      </c>
      <c r="BM31" s="1">
        <f t="shared" si="12"/>
        <v>765722.40952438861</v>
      </c>
      <c r="BN31" s="1">
        <f t="shared" si="12"/>
        <v>770827.22558788455</v>
      </c>
      <c r="BO31" s="1">
        <f t="shared" si="12"/>
        <v>775966.07375847048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200000</v>
      </c>
      <c r="F32" s="10">
        <f t="shared" si="4"/>
        <v>678996.77648330061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631139.18091686023</v>
      </c>
      <c r="BE32" s="1">
        <f t="shared" si="12"/>
        <v>635346.77545630594</v>
      </c>
      <c r="BF32" s="1">
        <f t="shared" si="12"/>
        <v>639582.4206260147</v>
      </c>
      <c r="BG32" s="1">
        <f t="shared" si="12"/>
        <v>643846.3034301881</v>
      </c>
      <c r="BH32" s="1">
        <f t="shared" si="12"/>
        <v>648138.61211972265</v>
      </c>
      <c r="BI32" s="1">
        <f t="shared" si="12"/>
        <v>652459.53620052082</v>
      </c>
      <c r="BJ32" s="1">
        <f t="shared" si="12"/>
        <v>656809.26644185768</v>
      </c>
      <c r="BK32" s="1">
        <f t="shared" si="12"/>
        <v>661187.99488480343</v>
      </c>
      <c r="BL32" s="1">
        <f t="shared" si="12"/>
        <v>665595.91485070216</v>
      </c>
      <c r="BM32" s="1">
        <f t="shared" si="12"/>
        <v>670033.22094970685</v>
      </c>
      <c r="BN32" s="1">
        <f t="shared" si="12"/>
        <v>674500.10908937152</v>
      </c>
      <c r="BO32" s="1">
        <f t="shared" si="12"/>
        <v>678996.77648330061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200000</v>
      </c>
      <c r="F33" s="10">
        <f t="shared" si="4"/>
        <v>735353.17405530438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683523.42165985599</v>
      </c>
      <c r="BE33" s="1">
        <f t="shared" si="12"/>
        <v>688080.24447092169</v>
      </c>
      <c r="BF33" s="1">
        <f t="shared" si="12"/>
        <v>692667.44610072789</v>
      </c>
      <c r="BG33" s="1">
        <f t="shared" si="12"/>
        <v>697285.22907473275</v>
      </c>
      <c r="BH33" s="1">
        <f t="shared" si="12"/>
        <v>701933.79726856435</v>
      </c>
      <c r="BI33" s="1">
        <f t="shared" si="12"/>
        <v>706613.3559170214</v>
      </c>
      <c r="BJ33" s="1">
        <f t="shared" si="12"/>
        <v>711324.11162313493</v>
      </c>
      <c r="BK33" s="1">
        <f t="shared" si="12"/>
        <v>716066.27236728917</v>
      </c>
      <c r="BL33" s="1">
        <f t="shared" si="12"/>
        <v>720840.04751640442</v>
      </c>
      <c r="BM33" s="1">
        <f t="shared" si="12"/>
        <v>725645.6478331805</v>
      </c>
      <c r="BN33" s="1">
        <f t="shared" si="12"/>
        <v>730483.28548540175</v>
      </c>
      <c r="BO33" s="1">
        <f t="shared" si="12"/>
        <v>735353.17405530438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200000</v>
      </c>
      <c r="F34" s="10">
        <f t="shared" si="4"/>
        <v>635013.02613474894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590255.52854900644</v>
      </c>
      <c r="BE34" s="1">
        <f t="shared" si="12"/>
        <v>594190.56540599978</v>
      </c>
      <c r="BF34" s="1">
        <f t="shared" si="12"/>
        <v>598151.83584203979</v>
      </c>
      <c r="BG34" s="1">
        <f t="shared" si="12"/>
        <v>602139.51474765339</v>
      </c>
      <c r="BH34" s="1">
        <f t="shared" si="12"/>
        <v>606153.77817930444</v>
      </c>
      <c r="BI34" s="1">
        <f t="shared" si="12"/>
        <v>610194.80336716643</v>
      </c>
      <c r="BJ34" s="1">
        <f t="shared" si="12"/>
        <v>614262.76872294757</v>
      </c>
      <c r="BK34" s="1">
        <f t="shared" si="12"/>
        <v>618357.85384776723</v>
      </c>
      <c r="BL34" s="1">
        <f t="shared" si="12"/>
        <v>622480.23954008566</v>
      </c>
      <c r="BM34" s="1">
        <f t="shared" si="12"/>
        <v>626630.10780368629</v>
      </c>
      <c r="BN34" s="1">
        <f t="shared" si="12"/>
        <v>630807.64185571088</v>
      </c>
      <c r="BO34" s="1">
        <f t="shared" si="12"/>
        <v>635013.02613474894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200000</v>
      </c>
      <c r="F35" s="10">
        <f t="shared" si="4"/>
        <v>687718.79412027786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639246.44630898058</v>
      </c>
      <c r="BE35" s="1">
        <f t="shared" si="12"/>
        <v>643508.0892843738</v>
      </c>
      <c r="BF35" s="1">
        <f t="shared" si="12"/>
        <v>647798.14321293624</v>
      </c>
      <c r="BG35" s="1">
        <f t="shared" si="12"/>
        <v>652116.79750102246</v>
      </c>
      <c r="BH35" s="1">
        <f t="shared" si="12"/>
        <v>656464.24281769595</v>
      </c>
      <c r="BI35" s="1">
        <f t="shared" si="12"/>
        <v>660840.67110314721</v>
      </c>
      <c r="BJ35" s="1">
        <f t="shared" si="12"/>
        <v>665246.27557716821</v>
      </c>
      <c r="BK35" s="1">
        <f t="shared" si="12"/>
        <v>669681.25074768264</v>
      </c>
      <c r="BL35" s="1">
        <f t="shared" si="12"/>
        <v>674145.79241933383</v>
      </c>
      <c r="BM35" s="1">
        <f t="shared" si="12"/>
        <v>678640.09770212939</v>
      </c>
      <c r="BN35" s="1">
        <f t="shared" si="12"/>
        <v>683164.36502014357</v>
      </c>
      <c r="BO35" s="1">
        <f t="shared" si="12"/>
        <v>687718.79412027786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200000</v>
      </c>
      <c r="F36" s="10">
        <f t="shared" si="4"/>
        <v>583425.01615803351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542303.58608107967</v>
      </c>
      <c r="BE36" s="1">
        <f t="shared" si="12"/>
        <v>545918.94332162023</v>
      </c>
      <c r="BF36" s="1">
        <f t="shared" si="12"/>
        <v>549558.40294376435</v>
      </c>
      <c r="BG36" s="1">
        <f t="shared" si="12"/>
        <v>553222.12563005614</v>
      </c>
      <c r="BH36" s="1">
        <f t="shared" si="12"/>
        <v>556910.27313425648</v>
      </c>
      <c r="BI36" s="1">
        <f t="shared" si="12"/>
        <v>560623.00828848488</v>
      </c>
      <c r="BJ36" s="1">
        <f t="shared" si="12"/>
        <v>564360.49501040811</v>
      </c>
      <c r="BK36" s="1">
        <f t="shared" si="12"/>
        <v>568122.8983104775</v>
      </c>
      <c r="BL36" s="1">
        <f t="shared" si="12"/>
        <v>571910.384299214</v>
      </c>
      <c r="BM36" s="1">
        <f t="shared" si="12"/>
        <v>575723.12019454211</v>
      </c>
      <c r="BN36" s="1">
        <f t="shared" si="12"/>
        <v>579561.27432917233</v>
      </c>
      <c r="BO36" s="1">
        <f t="shared" si="12"/>
        <v>583425.01615803351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200000</v>
      </c>
      <c r="F37" s="10">
        <f t="shared" si="4"/>
        <v>631849.00475831435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587314.51626575377</v>
      </c>
      <c r="BE37" s="1">
        <f t="shared" si="12"/>
        <v>591229.94637419214</v>
      </c>
      <c r="BF37" s="1">
        <f t="shared" si="12"/>
        <v>595171.47935002006</v>
      </c>
      <c r="BG37" s="1">
        <f t="shared" si="12"/>
        <v>599139.28921235353</v>
      </c>
      <c r="BH37" s="1">
        <f t="shared" si="12"/>
        <v>603133.55114043585</v>
      </c>
      <c r="BI37" s="1">
        <f t="shared" si="12"/>
        <v>607154.44148137211</v>
      </c>
      <c r="BJ37" s="1">
        <f t="shared" si="12"/>
        <v>611202.13775791461</v>
      </c>
      <c r="BK37" s="1">
        <f t="shared" si="12"/>
        <v>615276.8186763007</v>
      </c>
      <c r="BL37" s="1">
        <f t="shared" si="12"/>
        <v>619378.66413414269</v>
      </c>
      <c r="BM37" s="1">
        <f t="shared" si="12"/>
        <v>623507.85522837029</v>
      </c>
      <c r="BN37" s="1">
        <f t="shared" si="12"/>
        <v>627664.57426322612</v>
      </c>
      <c r="BO37" s="1">
        <f t="shared" si="12"/>
        <v>631849.00475831435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200000</v>
      </c>
      <c r="F38" s="10">
        <f t="shared" si="4"/>
        <v>522918.06183358759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486061.33145670313</v>
      </c>
      <c r="BE38" s="1">
        <f t="shared" si="12"/>
        <v>489301.74033308116</v>
      </c>
      <c r="BF38" s="1">
        <f t="shared" si="12"/>
        <v>492563.7519353017</v>
      </c>
      <c r="BG38" s="1">
        <f t="shared" si="12"/>
        <v>495847.51028153702</v>
      </c>
      <c r="BH38" s="1">
        <f t="shared" si="12"/>
        <v>499153.16035008058</v>
      </c>
      <c r="BI38" s="1">
        <f t="shared" si="12"/>
        <v>502480.8480857478</v>
      </c>
      <c r="BJ38" s="1">
        <f t="shared" si="12"/>
        <v>505830.72040631948</v>
      </c>
      <c r="BK38" s="1">
        <f t="shared" si="12"/>
        <v>509202.9252090283</v>
      </c>
      <c r="BL38" s="1">
        <f t="shared" si="12"/>
        <v>512597.61137708847</v>
      </c>
      <c r="BM38" s="1">
        <f t="shared" si="12"/>
        <v>516014.92878626904</v>
      </c>
      <c r="BN38" s="1">
        <f t="shared" si="12"/>
        <v>519455.02831151086</v>
      </c>
      <c r="BO38" s="1">
        <f t="shared" si="12"/>
        <v>522918.06183358759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200000</v>
      </c>
      <c r="F39" s="10">
        <f t="shared" si="4"/>
        <v>566320.00306651474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526404.18224581156</v>
      </c>
      <c r="BE39" s="1">
        <f t="shared" si="12"/>
        <v>529913.54346078367</v>
      </c>
      <c r="BF39" s="1">
        <f t="shared" si="12"/>
        <v>533446.3004171889</v>
      </c>
      <c r="BG39" s="1">
        <f t="shared" si="12"/>
        <v>537002.6090866368</v>
      </c>
      <c r="BH39" s="1">
        <f t="shared" si="12"/>
        <v>540582.62648054771</v>
      </c>
      <c r="BI39" s="1">
        <f t="shared" si="12"/>
        <v>544186.51065708464</v>
      </c>
      <c r="BJ39" s="1">
        <f t="shared" si="12"/>
        <v>547814.4207281319</v>
      </c>
      <c r="BK39" s="1">
        <f t="shared" si="12"/>
        <v>551466.51686631946</v>
      </c>
      <c r="BL39" s="1">
        <f t="shared" si="12"/>
        <v>555142.96031209489</v>
      </c>
      <c r="BM39" s="1">
        <f t="shared" si="12"/>
        <v>558843.91338084219</v>
      </c>
      <c r="BN39" s="1">
        <f t="shared" si="12"/>
        <v>562569.53947004781</v>
      </c>
      <c r="BO39" s="1">
        <f t="shared" si="12"/>
        <v>566320.00306651474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200000</v>
      </c>
      <c r="F40" s="10">
        <f t="shared" si="4"/>
        <v>451950.18531978014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420095.46975362487</v>
      </c>
      <c r="BE40" s="1">
        <f t="shared" si="12"/>
        <v>422896.10621864902</v>
      </c>
      <c r="BF40" s="1">
        <f t="shared" si="12"/>
        <v>425715.41359344003</v>
      </c>
      <c r="BG40" s="1">
        <f t="shared" si="12"/>
        <v>428553.51635072962</v>
      </c>
      <c r="BH40" s="1">
        <f t="shared" si="12"/>
        <v>431410.53979306784</v>
      </c>
      <c r="BI40" s="1">
        <f t="shared" si="12"/>
        <v>434286.61005835497</v>
      </c>
      <c r="BJ40" s="1">
        <f t="shared" si="12"/>
        <v>437181.85412541067</v>
      </c>
      <c r="BK40" s="1">
        <f t="shared" si="12"/>
        <v>440096.39981958008</v>
      </c>
      <c r="BL40" s="1">
        <f t="shared" si="12"/>
        <v>443030.3758183773</v>
      </c>
      <c r="BM40" s="1">
        <f t="shared" si="12"/>
        <v>445983.91165716649</v>
      </c>
      <c r="BN40" s="1">
        <f t="shared" si="12"/>
        <v>448957.13773488096</v>
      </c>
      <c r="BO40" s="1">
        <f t="shared" si="12"/>
        <v>451950.18531978014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200000</v>
      </c>
      <c r="F41" s="10">
        <f t="shared" si="4"/>
        <v>489461.82780288497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454963.18655524537</v>
      </c>
      <c r="BE41" s="1">
        <f t="shared" si="12"/>
        <v>457996.27446561365</v>
      </c>
      <c r="BF41" s="1">
        <f t="shared" si="12"/>
        <v>461049.58296205109</v>
      </c>
      <c r="BG41" s="1">
        <f t="shared" si="12"/>
        <v>464123.24684846477</v>
      </c>
      <c r="BH41" s="1">
        <f t="shared" si="12"/>
        <v>467217.40182745451</v>
      </c>
      <c r="BI41" s="1">
        <f t="shared" si="12"/>
        <v>470332.18450630421</v>
      </c>
      <c r="BJ41" s="1">
        <f t="shared" si="12"/>
        <v>473467.73240301292</v>
      </c>
      <c r="BK41" s="1">
        <f t="shared" si="12"/>
        <v>476624.18395236635</v>
      </c>
      <c r="BL41" s="1">
        <f t="shared" si="12"/>
        <v>479801.67851204879</v>
      </c>
      <c r="BM41" s="1">
        <f t="shared" si="12"/>
        <v>483000.35636879579</v>
      </c>
      <c r="BN41" s="1">
        <f t="shared" si="12"/>
        <v>486220.35874458775</v>
      </c>
      <c r="BO41" s="1">
        <f t="shared" si="12"/>
        <v>489461.82780288497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200000</v>
      </c>
      <c r="F42" s="10">
        <f t="shared" si="4"/>
        <v>368712.81941514381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342724.90665490419</v>
      </c>
      <c r="BE42" s="1">
        <f t="shared" si="12"/>
        <v>345009.7393659369</v>
      </c>
      <c r="BF42" s="1">
        <f t="shared" si="12"/>
        <v>347309.80429504317</v>
      </c>
      <c r="BG42" s="1">
        <f t="shared" si="12"/>
        <v>349625.20299034344</v>
      </c>
      <c r="BH42" s="1">
        <f t="shared" si="12"/>
        <v>351956.03767694574</v>
      </c>
      <c r="BI42" s="1">
        <f t="shared" si="12"/>
        <v>354302.41126145871</v>
      </c>
      <c r="BJ42" s="1">
        <f t="shared" si="12"/>
        <v>356664.42733653513</v>
      </c>
      <c r="BK42" s="1">
        <f t="shared" si="12"/>
        <v>359042.19018544536</v>
      </c>
      <c r="BL42" s="1">
        <f t="shared" si="12"/>
        <v>361435.80478668166</v>
      </c>
      <c r="BM42" s="1">
        <f t="shared" si="12"/>
        <v>363845.37681859289</v>
      </c>
      <c r="BN42" s="1">
        <f t="shared" si="12"/>
        <v>366271.01266405015</v>
      </c>
      <c r="BO42" s="1">
        <f t="shared" si="12"/>
        <v>368712.81941514381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200000</v>
      </c>
      <c r="F43" s="10">
        <f t="shared" si="4"/>
        <v>399315.80158020748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371170.90487791144</v>
      </c>
      <c r="BE43" s="1">
        <f t="shared" ref="BE43:BO58" si="14">((BD43+($F$5+$D43)+(BD43)*($G$5/12)))</f>
        <v>373645.3775770975</v>
      </c>
      <c r="BF43" s="1">
        <f t="shared" si="14"/>
        <v>376136.34676094481</v>
      </c>
      <c r="BG43" s="1">
        <f t="shared" si="14"/>
        <v>378643.92240601778</v>
      </c>
      <c r="BH43" s="1">
        <f t="shared" si="14"/>
        <v>381168.21522205789</v>
      </c>
      <c r="BI43" s="1">
        <f t="shared" si="14"/>
        <v>383709.3366568716</v>
      </c>
      <c r="BJ43" s="1">
        <f t="shared" si="14"/>
        <v>386267.39890125074</v>
      </c>
      <c r="BK43" s="1">
        <f t="shared" si="14"/>
        <v>388842.51489392575</v>
      </c>
      <c r="BL43" s="1">
        <f t="shared" si="14"/>
        <v>391434.79832655191</v>
      </c>
      <c r="BM43" s="1">
        <f t="shared" si="14"/>
        <v>394044.36364872893</v>
      </c>
      <c r="BN43" s="1">
        <f t="shared" si="14"/>
        <v>396671.32607305382</v>
      </c>
      <c r="BO43" s="1">
        <f t="shared" si="14"/>
        <v>399315.80158020748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200000</v>
      </c>
      <c r="F44" s="10">
        <f t="shared" si="4"/>
        <v>271084.71747532708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251977.90692407551</v>
      </c>
      <c r="BE44" s="1">
        <f t="shared" si="14"/>
        <v>253657.75963690269</v>
      </c>
      <c r="BF44" s="1">
        <f t="shared" si="14"/>
        <v>255348.81136781536</v>
      </c>
      <c r="BG44" s="1">
        <f t="shared" si="14"/>
        <v>257051.13677693412</v>
      </c>
      <c r="BH44" s="1">
        <f t="shared" si="14"/>
        <v>258764.81102211369</v>
      </c>
      <c r="BI44" s="1">
        <f t="shared" si="14"/>
        <v>260489.90976226112</v>
      </c>
      <c r="BJ44" s="1">
        <f t="shared" si="14"/>
        <v>262226.50916067621</v>
      </c>
      <c r="BK44" s="1">
        <f t="shared" si="14"/>
        <v>263974.68588841404</v>
      </c>
      <c r="BL44" s="1">
        <f t="shared" si="14"/>
        <v>265734.51712767011</v>
      </c>
      <c r="BM44" s="1">
        <f t="shared" si="14"/>
        <v>267506.08057518792</v>
      </c>
      <c r="BN44" s="1">
        <f t="shared" si="14"/>
        <v>269289.45444568916</v>
      </c>
      <c r="BO44" s="1">
        <f t="shared" si="14"/>
        <v>271084.71747532708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200000</v>
      </c>
      <c r="F45" s="10">
        <f t="shared" si="4"/>
        <v>293584.6153288327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272891.94892516261</v>
      </c>
      <c r="BE45" s="1">
        <f t="shared" si="14"/>
        <v>274711.22858466371</v>
      </c>
      <c r="BF45" s="1">
        <f t="shared" si="14"/>
        <v>276542.63677522814</v>
      </c>
      <c r="BG45" s="1">
        <f t="shared" si="14"/>
        <v>278386.25435372966</v>
      </c>
      <c r="BH45" s="1">
        <f t="shared" si="14"/>
        <v>280242.16271608789</v>
      </c>
      <c r="BI45" s="1">
        <f t="shared" si="14"/>
        <v>282110.44380086183</v>
      </c>
      <c r="BJ45" s="1">
        <f t="shared" si="14"/>
        <v>283991.18009286758</v>
      </c>
      <c r="BK45" s="1">
        <f t="shared" si="14"/>
        <v>285884.45462682005</v>
      </c>
      <c r="BL45" s="1">
        <f t="shared" si="14"/>
        <v>287790.35099099885</v>
      </c>
      <c r="BM45" s="1">
        <f t="shared" si="14"/>
        <v>289708.95333093882</v>
      </c>
      <c r="BN45" s="1">
        <f t="shared" si="14"/>
        <v>291640.34635314508</v>
      </c>
      <c r="BO45" s="1">
        <f t="shared" si="14"/>
        <v>293584.6153288327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200000</v>
      </c>
      <c r="F46" s="10">
        <f t="shared" si="4"/>
        <v>156577.89491091517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145541.84609769157</v>
      </c>
      <c r="BE46" s="1">
        <f t="shared" si="14"/>
        <v>146512.12507167619</v>
      </c>
      <c r="BF46" s="1">
        <f t="shared" si="14"/>
        <v>147488.87257215404</v>
      </c>
      <c r="BG46" s="1">
        <f t="shared" si="14"/>
        <v>148472.13172263507</v>
      </c>
      <c r="BH46" s="1">
        <f t="shared" si="14"/>
        <v>149461.94593411929</v>
      </c>
      <c r="BI46" s="1">
        <f t="shared" si="14"/>
        <v>150458.3589070134</v>
      </c>
      <c r="BJ46" s="1">
        <f t="shared" si="14"/>
        <v>151461.41463306017</v>
      </c>
      <c r="BK46" s="1">
        <f t="shared" si="14"/>
        <v>152471.15739728056</v>
      </c>
      <c r="BL46" s="1">
        <f t="shared" si="14"/>
        <v>153487.6317799291</v>
      </c>
      <c r="BM46" s="1">
        <f t="shared" si="14"/>
        <v>154510.88265846195</v>
      </c>
      <c r="BN46" s="1">
        <f t="shared" si="14"/>
        <v>155540.95520951838</v>
      </c>
      <c r="BO46" s="1">
        <f t="shared" si="14"/>
        <v>156577.89491091517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200000</v>
      </c>
      <c r="F47" s="10">
        <f t="shared" si="4"/>
        <v>169573.78296547936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157621.74754365461</v>
      </c>
      <c r="BE47" s="1">
        <f t="shared" si="14"/>
        <v>158672.55919394564</v>
      </c>
      <c r="BF47" s="1">
        <f t="shared" si="14"/>
        <v>159730.3762552386</v>
      </c>
      <c r="BG47" s="1">
        <f t="shared" si="14"/>
        <v>160795.24543027353</v>
      </c>
      <c r="BH47" s="1">
        <f t="shared" si="14"/>
        <v>161867.21373314201</v>
      </c>
      <c r="BI47" s="1">
        <f t="shared" si="14"/>
        <v>162946.32849136295</v>
      </c>
      <c r="BJ47" s="1">
        <f t="shared" si="14"/>
        <v>164032.63734797202</v>
      </c>
      <c r="BK47" s="1">
        <f t="shared" si="14"/>
        <v>165126.18826362517</v>
      </c>
      <c r="BL47" s="1">
        <f t="shared" si="14"/>
        <v>166227.02951871601</v>
      </c>
      <c r="BM47" s="1">
        <f t="shared" si="14"/>
        <v>167335.20971550746</v>
      </c>
      <c r="BN47" s="1">
        <f t="shared" si="14"/>
        <v>168450.77778027751</v>
      </c>
      <c r="BO47" s="1">
        <f t="shared" si="14"/>
        <v>169573.78296547936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200000</v>
      </c>
      <c r="F48" s="10">
        <f t="shared" si="4"/>
        <v>22274.224622614631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20704.274851915892</v>
      </c>
      <c r="BE48" s="1">
        <f t="shared" si="14"/>
        <v>20842.303350928665</v>
      </c>
      <c r="BF48" s="1">
        <f t="shared" si="14"/>
        <v>20981.252039934858</v>
      </c>
      <c r="BG48" s="1">
        <f t="shared" si="14"/>
        <v>21121.127053534423</v>
      </c>
      <c r="BH48" s="1">
        <f t="shared" si="14"/>
        <v>21261.934567224653</v>
      </c>
      <c r="BI48" s="1">
        <f t="shared" si="14"/>
        <v>21403.680797672816</v>
      </c>
      <c r="BJ48" s="1">
        <f t="shared" si="14"/>
        <v>21546.372002990636</v>
      </c>
      <c r="BK48" s="1">
        <f t="shared" si="14"/>
        <v>21690.014483010575</v>
      </c>
      <c r="BL48" s="1">
        <f t="shared" si="14"/>
        <v>21834.614579563979</v>
      </c>
      <c r="BM48" s="1">
        <f t="shared" si="14"/>
        <v>21980.178676761072</v>
      </c>
      <c r="BN48" s="1">
        <f t="shared" si="14"/>
        <v>22126.713201272811</v>
      </c>
      <c r="BO48" s="1">
        <f t="shared" si="14"/>
        <v>22274.224622614631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200000</v>
      </c>
      <c r="F49" s="10">
        <f t="shared" si="4"/>
        <v>24122.974280811359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22422.719453432062</v>
      </c>
      <c r="BE49" s="1">
        <f t="shared" si="14"/>
        <v>22572.204249788276</v>
      </c>
      <c r="BF49" s="1">
        <f t="shared" si="14"/>
        <v>22722.685611453529</v>
      </c>
      <c r="BG49" s="1">
        <f t="shared" si="14"/>
        <v>22874.170182196554</v>
      </c>
      <c r="BH49" s="1">
        <f t="shared" si="14"/>
        <v>23026.664650077866</v>
      </c>
      <c r="BI49" s="1">
        <f t="shared" si="14"/>
        <v>23180.175747745052</v>
      </c>
      <c r="BJ49" s="1">
        <f t="shared" si="14"/>
        <v>23334.710252730019</v>
      </c>
      <c r="BK49" s="1">
        <f t="shared" si="14"/>
        <v>23490.27498774822</v>
      </c>
      <c r="BL49" s="1">
        <f t="shared" si="14"/>
        <v>23646.876820999874</v>
      </c>
      <c r="BM49" s="1">
        <f t="shared" si="14"/>
        <v>23804.522666473207</v>
      </c>
      <c r="BN49" s="1">
        <f t="shared" si="14"/>
        <v>23963.219484249694</v>
      </c>
      <c r="BO49" s="1">
        <f t="shared" si="14"/>
        <v>24122.974280811359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200000</v>
      </c>
      <c r="F50" s="10">
        <f t="shared" si="4"/>
        <v>-135248.92944763441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-125716.2058906499</v>
      </c>
      <c r="BE50" s="1">
        <f t="shared" si="14"/>
        <v>-126554.3139299209</v>
      </c>
      <c r="BF50" s="1">
        <f t="shared" si="14"/>
        <v>-127398.00935612037</v>
      </c>
      <c r="BG50" s="1">
        <f t="shared" si="14"/>
        <v>-128247.32941849451</v>
      </c>
      <c r="BH50" s="1">
        <f t="shared" si="14"/>
        <v>-129102.31161461781</v>
      </c>
      <c r="BI50" s="1">
        <f t="shared" si="14"/>
        <v>-129962.99369204859</v>
      </c>
      <c r="BJ50" s="1">
        <f t="shared" si="14"/>
        <v>-130829.41364999558</v>
      </c>
      <c r="BK50" s="1">
        <f t="shared" si="14"/>
        <v>-131701.60974099554</v>
      </c>
      <c r="BL50" s="1">
        <f t="shared" si="14"/>
        <v>-132579.62047260217</v>
      </c>
      <c r="BM50" s="1">
        <f t="shared" si="14"/>
        <v>-133463.48460908618</v>
      </c>
      <c r="BN50" s="1">
        <f t="shared" si="14"/>
        <v>-134353.24117314676</v>
      </c>
      <c r="BO50" s="1">
        <f t="shared" si="14"/>
        <v>-135248.92944763441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200000</v>
      </c>
      <c r="F51" s="10">
        <f t="shared" si="4"/>
        <v>0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-136150.58897728531</v>
      </c>
      <c r="BE51" s="1">
        <f t="shared" si="14"/>
        <v>-137058.25957046723</v>
      </c>
      <c r="BF51" s="1">
        <f t="shared" si="14"/>
        <v>-137971.98130093701</v>
      </c>
      <c r="BG51" s="1">
        <f t="shared" si="14"/>
        <v>-138891.79450960993</v>
      </c>
      <c r="BH51" s="1">
        <f t="shared" si="14"/>
        <v>-139817.73980634066</v>
      </c>
      <c r="BI51" s="1">
        <f t="shared" si="14"/>
        <v>-140749.85807171627</v>
      </c>
      <c r="BJ51" s="1">
        <f t="shared" si="14"/>
        <v>-141688.19045886103</v>
      </c>
      <c r="BK51" s="1">
        <f t="shared" si="14"/>
        <v>-142632.77839525344</v>
      </c>
      <c r="BL51" s="1">
        <f t="shared" si="14"/>
        <v>-143583.66358455512</v>
      </c>
      <c r="BM51" s="1">
        <f t="shared" si="14"/>
        <v>-144540.88800845217</v>
      </c>
      <c r="BN51" s="1">
        <f t="shared" si="14"/>
        <v>-145504.49392850851</v>
      </c>
      <c r="BO51" s="1">
        <f t="shared" si="14"/>
        <v>-146474.52388803189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200000</v>
      </c>
      <c r="F52" s="10">
        <f t="shared" si="4"/>
        <v>0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-297451.02071395214</v>
      </c>
      <c r="BE52" s="1">
        <f t="shared" si="14"/>
        <v>-299434.02751871181</v>
      </c>
      <c r="BF52" s="1">
        <f t="shared" si="14"/>
        <v>-301430.25436883658</v>
      </c>
      <c r="BG52" s="1">
        <f t="shared" si="14"/>
        <v>-303439.78939796216</v>
      </c>
      <c r="BH52" s="1">
        <f t="shared" si="14"/>
        <v>-305462.72132728191</v>
      </c>
      <c r="BI52" s="1">
        <f t="shared" si="14"/>
        <v>-307499.13946946379</v>
      </c>
      <c r="BJ52" s="1">
        <f t="shared" si="14"/>
        <v>-309549.13373259356</v>
      </c>
      <c r="BK52" s="1">
        <f t="shared" si="14"/>
        <v>-311612.79462414421</v>
      </c>
      <c r="BL52" s="1">
        <f t="shared" si="14"/>
        <v>-313690.21325497184</v>
      </c>
      <c r="BM52" s="1">
        <f t="shared" si="14"/>
        <v>-315781.48134333832</v>
      </c>
      <c r="BN52" s="1">
        <f t="shared" si="14"/>
        <v>-317886.69121896056</v>
      </c>
      <c r="BO52" s="1">
        <f t="shared" si="14"/>
        <v>-320005.93582708697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200000</v>
      </c>
      <c r="F53" s="10">
        <f t="shared" si="4"/>
        <v>0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-322139.30873260088</v>
      </c>
      <c r="BE53" s="1">
        <f t="shared" si="14"/>
        <v>-324286.90412415157</v>
      </c>
      <c r="BF53" s="1">
        <f t="shared" si="14"/>
        <v>-326448.81681831257</v>
      </c>
      <c r="BG53" s="1">
        <f t="shared" si="14"/>
        <v>-328625.14226376801</v>
      </c>
      <c r="BH53" s="1">
        <f t="shared" si="14"/>
        <v>-330815.97654552647</v>
      </c>
      <c r="BI53" s="1">
        <f t="shared" si="14"/>
        <v>-333021.41638916329</v>
      </c>
      <c r="BJ53" s="1">
        <f t="shared" si="14"/>
        <v>-335241.55916509102</v>
      </c>
      <c r="BK53" s="1">
        <f t="shared" si="14"/>
        <v>-337476.50289285829</v>
      </c>
      <c r="BL53" s="1">
        <f t="shared" si="14"/>
        <v>-339726.34624547733</v>
      </c>
      <c r="BM53" s="1">
        <f t="shared" si="14"/>
        <v>-341991.18855378049</v>
      </c>
      <c r="BN53" s="1">
        <f t="shared" si="14"/>
        <v>-344271.12981080572</v>
      </c>
      <c r="BO53" s="1">
        <f t="shared" si="14"/>
        <v>-346566.2706762111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200000</v>
      </c>
      <c r="F54" s="10">
        <f t="shared" si="4"/>
        <v>0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-498876.7124807192</v>
      </c>
      <c r="BE54" s="1">
        <f t="shared" si="14"/>
        <v>-502202.55723059067</v>
      </c>
      <c r="BF54" s="1">
        <f t="shared" si="14"/>
        <v>-505550.57427879458</v>
      </c>
      <c r="BG54" s="1">
        <f t="shared" si="14"/>
        <v>-508920.9114406532</v>
      </c>
      <c r="BH54" s="1">
        <f t="shared" si="14"/>
        <v>-512313.7175169242</v>
      </c>
      <c r="BI54" s="1">
        <f t="shared" si="14"/>
        <v>-515729.14230037038</v>
      </c>
      <c r="BJ54" s="1">
        <f t="shared" si="14"/>
        <v>-519167.33658237284</v>
      </c>
      <c r="BK54" s="1">
        <f t="shared" si="14"/>
        <v>-522628.45215958863</v>
      </c>
      <c r="BL54" s="1">
        <f t="shared" si="14"/>
        <v>-526112.64184065256</v>
      </c>
      <c r="BM54" s="1">
        <f t="shared" si="14"/>
        <v>-529620.0594529236</v>
      </c>
      <c r="BN54" s="1">
        <f t="shared" si="14"/>
        <v>-533150.85984927637</v>
      </c>
      <c r="BO54" s="1">
        <f t="shared" si="14"/>
        <v>-536705.19891493826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200000</v>
      </c>
      <c r="F55" s="10">
        <f t="shared" si="4"/>
        <v>0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-540283.2335743712</v>
      </c>
      <c r="BE55" s="1">
        <f t="shared" si="14"/>
        <v>-543885.1217982003</v>
      </c>
      <c r="BF55" s="1">
        <f t="shared" si="14"/>
        <v>-547511.02261018835</v>
      </c>
      <c r="BG55" s="1">
        <f t="shared" si="14"/>
        <v>-551161.09609425627</v>
      </c>
      <c r="BH55" s="1">
        <f t="shared" si="14"/>
        <v>-554835.50340155128</v>
      </c>
      <c r="BI55" s="1">
        <f t="shared" si="14"/>
        <v>-558534.40675756161</v>
      </c>
      <c r="BJ55" s="1">
        <f t="shared" si="14"/>
        <v>-562257.9694692787</v>
      </c>
      <c r="BK55" s="1">
        <f t="shared" si="14"/>
        <v>-566006.3559324072</v>
      </c>
      <c r="BL55" s="1">
        <f t="shared" si="14"/>
        <v>-569779.73163862329</v>
      </c>
      <c r="BM55" s="1">
        <f t="shared" si="14"/>
        <v>-573578.26318288082</v>
      </c>
      <c r="BN55" s="1">
        <f t="shared" si="14"/>
        <v>-577402.11827076669</v>
      </c>
      <c r="BO55" s="1">
        <f t="shared" si="14"/>
        <v>-581251.46572590515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200000</v>
      </c>
      <c r="F56" s="10">
        <f t="shared" si="4"/>
        <v>0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-735126.47549741121</v>
      </c>
      <c r="BE56" s="1">
        <f t="shared" si="14"/>
        <v>-740027.31866739399</v>
      </c>
      <c r="BF56" s="1">
        <f t="shared" si="14"/>
        <v>-744960.83412517665</v>
      </c>
      <c r="BG56" s="1">
        <f t="shared" si="14"/>
        <v>-749927.23968601122</v>
      </c>
      <c r="BH56" s="1">
        <f t="shared" si="14"/>
        <v>-754926.75461725134</v>
      </c>
      <c r="BI56" s="1">
        <f t="shared" si="14"/>
        <v>-759959.59964803304</v>
      </c>
      <c r="BJ56" s="1">
        <f t="shared" si="14"/>
        <v>-765025.99697901995</v>
      </c>
      <c r="BK56" s="1">
        <f t="shared" si="14"/>
        <v>-770126.17029221344</v>
      </c>
      <c r="BL56" s="1">
        <f t="shared" si="14"/>
        <v>-775260.34476082819</v>
      </c>
      <c r="BM56" s="1">
        <f t="shared" si="14"/>
        <v>-780428.74705923372</v>
      </c>
      <c r="BN56" s="1">
        <f t="shared" si="14"/>
        <v>-785631.60537296196</v>
      </c>
      <c r="BO56" s="1">
        <f t="shared" si="14"/>
        <v>-790869.14940878167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200000</v>
      </c>
      <c r="F57" s="10">
        <f t="shared" si="4"/>
        <v>0</v>
      </c>
      <c r="G57" s="11">
        <f t="shared" si="5"/>
        <v>691200</v>
      </c>
      <c r="H57" s="11">
        <f t="shared" si="10"/>
        <v>0</v>
      </c>
      <c r="I57" s="12"/>
      <c r="BD57" s="1">
        <f t="shared" si="6"/>
        <v>-796141.6104048402</v>
      </c>
      <c r="BE57" s="1">
        <f t="shared" si="14"/>
        <v>-801449.22114087245</v>
      </c>
      <c r="BF57" s="1">
        <f t="shared" si="14"/>
        <v>-806792.21594847832</v>
      </c>
      <c r="BG57" s="1">
        <f t="shared" si="14"/>
        <v>-812170.8307214682</v>
      </c>
      <c r="BH57" s="1">
        <f t="shared" si="14"/>
        <v>-817585.30292627797</v>
      </c>
      <c r="BI57" s="1">
        <f t="shared" si="14"/>
        <v>-823035.87161245313</v>
      </c>
      <c r="BJ57" s="1">
        <f t="shared" si="14"/>
        <v>-828522.77742320288</v>
      </c>
      <c r="BK57" s="1">
        <f t="shared" si="14"/>
        <v>-834046.26260602428</v>
      </c>
      <c r="BL57" s="1">
        <f t="shared" si="14"/>
        <v>-839606.57102339773</v>
      </c>
      <c r="BM57" s="1">
        <f t="shared" si="14"/>
        <v>-845203.94816355372</v>
      </c>
      <c r="BN57" s="1">
        <f t="shared" si="14"/>
        <v>-850838.64115131076</v>
      </c>
      <c r="BO57" s="1">
        <f t="shared" si="14"/>
        <v>-856510.89875898615</v>
      </c>
      <c r="BR57" s="1">
        <f t="shared" si="8"/>
        <v>-1830114.0401543272</v>
      </c>
      <c r="BS57" s="1">
        <f t="shared" si="15"/>
        <v>-1841114.8004220226</v>
      </c>
      <c r="BT57" s="1">
        <f t="shared" si="15"/>
        <v>-1852188.8990915027</v>
      </c>
      <c r="BU57" s="1">
        <f t="shared" si="15"/>
        <v>-1863336.825085446</v>
      </c>
      <c r="BV57" s="1">
        <f t="shared" si="15"/>
        <v>-1874559.0705860157</v>
      </c>
      <c r="BW57" s="1">
        <f t="shared" si="15"/>
        <v>-1885856.1310565891</v>
      </c>
      <c r="BX57" s="1">
        <f t="shared" si="15"/>
        <v>-1897228.5052636331</v>
      </c>
      <c r="BY57" s="1">
        <f t="shared" si="15"/>
        <v>-1908676.6952987239</v>
      </c>
      <c r="BZ57" s="1">
        <f t="shared" si="15"/>
        <v>-1920201.2066007154</v>
      </c>
      <c r="CA57" s="1">
        <f t="shared" si="15"/>
        <v>-1931802.5479780536</v>
      </c>
      <c r="CB57" s="1">
        <f t="shared" si="15"/>
        <v>-1943481.2316312406</v>
      </c>
      <c r="CC57" s="1">
        <f t="shared" si="15"/>
        <v>-1955237.7731754489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200000</v>
      </c>
      <c r="F58" s="10">
        <f t="shared" si="4"/>
        <v>0</v>
      </c>
      <c r="G58" s="11">
        <f t="shared" si="5"/>
        <v>705600</v>
      </c>
      <c r="H58" s="11">
        <f t="shared" si="10"/>
        <v>0</v>
      </c>
      <c r="I58" s="12"/>
      <c r="BD58" s="1">
        <f t="shared" si="6"/>
        <v>-862220.97141737933</v>
      </c>
      <c r="BE58" s="1">
        <f t="shared" si="14"/>
        <v>-867969.11122682854</v>
      </c>
      <c r="BF58" s="1">
        <f t="shared" si="14"/>
        <v>-873755.57196834078</v>
      </c>
      <c r="BG58" s="1">
        <f t="shared" si="14"/>
        <v>-879580.60911479639</v>
      </c>
      <c r="BH58" s="1">
        <f t="shared" si="14"/>
        <v>-885444.47984222835</v>
      </c>
      <c r="BI58" s="1">
        <f t="shared" si="14"/>
        <v>-891347.44304117654</v>
      </c>
      <c r="BJ58" s="1">
        <f t="shared" si="14"/>
        <v>-897289.75932811771</v>
      </c>
      <c r="BK58" s="1">
        <f t="shared" si="14"/>
        <v>-903271.69105697179</v>
      </c>
      <c r="BL58" s="1">
        <f t="shared" si="14"/>
        <v>-909293.50233068492</v>
      </c>
      <c r="BM58" s="1">
        <f t="shared" si="14"/>
        <v>-915355.45901288954</v>
      </c>
      <c r="BN58" s="1">
        <f t="shared" si="14"/>
        <v>-921457.82873964217</v>
      </c>
      <c r="BO58" s="1">
        <f t="shared" si="14"/>
        <v>-927600.88093123981</v>
      </c>
      <c r="BR58" s="1">
        <f t="shared" si="8"/>
        <v>-1967072.6916632853</v>
      </c>
      <c r="BS58" s="1">
        <f t="shared" si="15"/>
        <v>-1978986.5096077072</v>
      </c>
      <c r="BT58" s="1">
        <f t="shared" si="15"/>
        <v>-1990979.7530050918</v>
      </c>
      <c r="BU58" s="1">
        <f t="shared" si="15"/>
        <v>-2003052.9513584592</v>
      </c>
      <c r="BV58" s="1">
        <f t="shared" si="15"/>
        <v>-2015206.637700849</v>
      </c>
      <c r="BW58" s="1">
        <f t="shared" si="15"/>
        <v>-2027441.3486188545</v>
      </c>
      <c r="BX58" s="1">
        <f t="shared" si="15"/>
        <v>-2039757.6242763135</v>
      </c>
      <c r="BY58" s="1">
        <f t="shared" si="15"/>
        <v>-2052156.0084381555</v>
      </c>
      <c r="BZ58" s="1">
        <f t="shared" si="15"/>
        <v>-2064637.04849441</v>
      </c>
      <c r="CA58" s="1">
        <f t="shared" si="15"/>
        <v>-2077201.2954843726</v>
      </c>
      <c r="CB58" s="1">
        <f t="shared" si="15"/>
        <v>-2089849.304120935</v>
      </c>
      <c r="CC58" s="1">
        <f t="shared" si="15"/>
        <v>-2102581.6328150746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200000</v>
      </c>
      <c r="F59" s="10">
        <f t="shared" si="4"/>
        <v>0</v>
      </c>
      <c r="G59" s="11">
        <f t="shared" si="5"/>
        <v>720000</v>
      </c>
      <c r="H59" s="11">
        <f t="shared" si="10"/>
        <v>0</v>
      </c>
      <c r="I59" s="12"/>
      <c r="BD59" s="1">
        <f t="shared" si="6"/>
        <v>-933784.88680411479</v>
      </c>
      <c r="BE59" s="1">
        <f t="shared" ref="BE59:BO69" si="16">((BD59+($F$5+$D59)+(BD59)*($G$5/12)))</f>
        <v>-940010.11938280892</v>
      </c>
      <c r="BF59" s="1">
        <f t="shared" si="16"/>
        <v>-946276.85351202765</v>
      </c>
      <c r="BG59" s="1">
        <f t="shared" si="16"/>
        <v>-952585.36586877448</v>
      </c>
      <c r="BH59" s="1">
        <f t="shared" si="16"/>
        <v>-958935.93497456633</v>
      </c>
      <c r="BI59" s="1">
        <f t="shared" si="16"/>
        <v>-965328.84120773012</v>
      </c>
      <c r="BJ59" s="1">
        <f t="shared" si="16"/>
        <v>-971764.36681578169</v>
      </c>
      <c r="BK59" s="1">
        <f t="shared" si="16"/>
        <v>-978242.79592788685</v>
      </c>
      <c r="BL59" s="1">
        <f t="shared" si="16"/>
        <v>-984764.41456740606</v>
      </c>
      <c r="BM59" s="1">
        <f t="shared" si="16"/>
        <v>-991329.51066452207</v>
      </c>
      <c r="BN59" s="1">
        <f t="shared" si="16"/>
        <v>-997938.37406895217</v>
      </c>
      <c r="BO59" s="1">
        <f t="shared" si="16"/>
        <v>-1004591.2965627452</v>
      </c>
      <c r="BR59" s="1">
        <f t="shared" si="8"/>
        <v>-2115398.8437005086</v>
      </c>
      <c r="BS59" s="1">
        <f t="shared" ref="BS59:CC69" si="17">((BR59+($F$6+$D59)+(BR59)*($G$6/12)))</f>
        <v>-2128301.502658512</v>
      </c>
      <c r="BT59" s="1">
        <f t="shared" si="17"/>
        <v>-2141290.1793429023</v>
      </c>
      <c r="BU59" s="1">
        <f t="shared" si="17"/>
        <v>-2154365.4472051882</v>
      </c>
      <c r="BV59" s="1">
        <f t="shared" si="17"/>
        <v>-2167527.8835198893</v>
      </c>
      <c r="BW59" s="1">
        <f t="shared" si="17"/>
        <v>-2180778.0694100219</v>
      </c>
      <c r="BX59" s="1">
        <f t="shared" si="17"/>
        <v>-2194116.5898727556</v>
      </c>
      <c r="BY59" s="1">
        <f t="shared" si="17"/>
        <v>-2207544.0338052404</v>
      </c>
      <c r="BZ59" s="1">
        <f t="shared" si="17"/>
        <v>-2221060.9940306088</v>
      </c>
      <c r="CA59" s="1">
        <f t="shared" si="17"/>
        <v>-2234668.0673241462</v>
      </c>
      <c r="CB59" s="1">
        <f t="shared" si="17"/>
        <v>-2248365.8544396404</v>
      </c>
      <c r="CC59" s="1">
        <f t="shared" si="17"/>
        <v>-2262154.9601359046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200000</v>
      </c>
      <c r="F60" s="10">
        <f t="shared" si="4"/>
        <v>0</v>
      </c>
      <c r="G60" s="11">
        <f t="shared" si="5"/>
        <v>734400</v>
      </c>
      <c r="H60" s="11">
        <f t="shared" si="10"/>
        <v>0</v>
      </c>
      <c r="I60" s="12"/>
      <c r="BD60" s="1">
        <f t="shared" si="6"/>
        <v>-1011288.5718731636</v>
      </c>
      <c r="BE60" s="1">
        <f t="shared" si="16"/>
        <v>-1018030.4956856513</v>
      </c>
      <c r="BF60" s="1">
        <f t="shared" si="16"/>
        <v>-1024817.365656889</v>
      </c>
      <c r="BG60" s="1">
        <f t="shared" si="16"/>
        <v>-1031649.481427935</v>
      </c>
      <c r="BH60" s="1">
        <f t="shared" si="16"/>
        <v>-1038527.1446374545</v>
      </c>
      <c r="BI60" s="1">
        <f t="shared" si="16"/>
        <v>-1045450.6589350376</v>
      </c>
      <c r="BJ60" s="1">
        <f t="shared" si="16"/>
        <v>-1052420.3299946045</v>
      </c>
      <c r="BK60" s="1">
        <f t="shared" si="16"/>
        <v>-1059436.4655279019</v>
      </c>
      <c r="BL60" s="1">
        <f t="shared" si="16"/>
        <v>-1066499.375298088</v>
      </c>
      <c r="BM60" s="1">
        <f t="shared" si="16"/>
        <v>-1073609.3711334085</v>
      </c>
      <c r="BN60" s="1">
        <f t="shared" si="16"/>
        <v>-1080766.7669409646</v>
      </c>
      <c r="BO60" s="1">
        <f t="shared" si="16"/>
        <v>-1087971.8787205711</v>
      </c>
      <c r="BR60" s="1">
        <f t="shared" si="8"/>
        <v>-2276035.9932034775</v>
      </c>
      <c r="BS60" s="1">
        <f t="shared" si="17"/>
        <v>-2290009.5664915005</v>
      </c>
      <c r="BT60" s="1">
        <f t="shared" si="17"/>
        <v>-2304076.2969347769</v>
      </c>
      <c r="BU60" s="1">
        <f t="shared" si="17"/>
        <v>-2318236.805581009</v>
      </c>
      <c r="BV60" s="1">
        <f t="shared" si="17"/>
        <v>-2332491.7176182158</v>
      </c>
      <c r="BW60" s="1">
        <f t="shared" si="17"/>
        <v>-2346841.6624023374</v>
      </c>
      <c r="BX60" s="1">
        <f t="shared" si="17"/>
        <v>-2361287.2734850198</v>
      </c>
      <c r="BY60" s="1">
        <f t="shared" si="17"/>
        <v>-2375829.1886415868</v>
      </c>
      <c r="BZ60" s="1">
        <f t="shared" si="17"/>
        <v>-2390468.0498991972</v>
      </c>
      <c r="CA60" s="1">
        <f t="shared" si="17"/>
        <v>-2405204.5035651918</v>
      </c>
      <c r="CB60" s="1">
        <f t="shared" si="17"/>
        <v>-2420039.2002556263</v>
      </c>
      <c r="CC60" s="1">
        <f t="shared" si="17"/>
        <v>-2434972.794923997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200000</v>
      </c>
      <c r="F61" s="10">
        <f t="shared" si="4"/>
        <v>0</v>
      </c>
      <c r="G61" s="11">
        <f t="shared" si="5"/>
        <v>748800</v>
      </c>
      <c r="H61" s="11">
        <f t="shared" si="10"/>
        <v>0</v>
      </c>
      <c r="I61" s="12"/>
      <c r="BD61" s="1">
        <f t="shared" si="6"/>
        <v>-1095225.0245787082</v>
      </c>
      <c r="BE61" s="1">
        <f t="shared" si="16"/>
        <v>-1102526.5247425663</v>
      </c>
      <c r="BF61" s="1">
        <f t="shared" si="16"/>
        <v>-1109876.7015741833</v>
      </c>
      <c r="BG61" s="1">
        <f t="shared" si="16"/>
        <v>-1117275.8795846778</v>
      </c>
      <c r="BH61" s="1">
        <f t="shared" si="16"/>
        <v>-1124724.3854485757</v>
      </c>
      <c r="BI61" s="1">
        <f t="shared" si="16"/>
        <v>-1132222.5480182329</v>
      </c>
      <c r="BJ61" s="1">
        <f t="shared" si="16"/>
        <v>-1139770.6983383545</v>
      </c>
      <c r="BK61" s="1">
        <f t="shared" si="16"/>
        <v>-1147369.1696606101</v>
      </c>
      <c r="BL61" s="1">
        <f t="shared" si="16"/>
        <v>-1155018.2974583476</v>
      </c>
      <c r="BM61" s="1">
        <f t="shared" si="16"/>
        <v>-1162718.4194414034</v>
      </c>
      <c r="BN61" s="1">
        <f t="shared" si="16"/>
        <v>-1170469.8755710127</v>
      </c>
      <c r="BO61" s="1">
        <f t="shared" si="16"/>
        <v>-1178273.0080748196</v>
      </c>
      <c r="BR61" s="1">
        <f t="shared" si="8"/>
        <v>-2450005.9468901572</v>
      </c>
      <c r="BS61" s="1">
        <f t="shared" si="17"/>
        <v>-2465139.3198694247</v>
      </c>
      <c r="BT61" s="1">
        <f t="shared" si="17"/>
        <v>-2480373.5820018877</v>
      </c>
      <c r="BU61" s="1">
        <f t="shared" si="17"/>
        <v>-2495709.4058819003</v>
      </c>
      <c r="BV61" s="1">
        <f t="shared" si="17"/>
        <v>-2511147.4685877799</v>
      </c>
      <c r="BW61" s="1">
        <f t="shared" si="17"/>
        <v>-2526688.4517116984</v>
      </c>
      <c r="BX61" s="1">
        <f t="shared" si="17"/>
        <v>-2542333.0413897764</v>
      </c>
      <c r="BY61" s="1">
        <f t="shared" si="17"/>
        <v>-2558081.9283323749</v>
      </c>
      <c r="BZ61" s="1">
        <f t="shared" si="17"/>
        <v>-2573935.8078545909</v>
      </c>
      <c r="CA61" s="1">
        <f t="shared" si="17"/>
        <v>-2589895.3799069547</v>
      </c>
      <c r="CB61" s="1">
        <f t="shared" si="17"/>
        <v>-2605961.3491063346</v>
      </c>
      <c r="CC61" s="1">
        <f t="shared" si="17"/>
        <v>-2622134.4247670434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200000</v>
      </c>
      <c r="F62" s="10">
        <f t="shared" si="4"/>
        <v>0</v>
      </c>
      <c r="G62" s="11">
        <f t="shared" si="5"/>
        <v>763200</v>
      </c>
      <c r="H62" s="11">
        <f t="shared" si="10"/>
        <v>0</v>
      </c>
      <c r="I62" s="12"/>
      <c r="BD62" s="1">
        <f t="shared" si="6"/>
        <v>-1186128.161461985</v>
      </c>
      <c r="BE62" s="1">
        <f t="shared" si="16"/>
        <v>-1194035.6825383983</v>
      </c>
      <c r="BF62" s="1">
        <f t="shared" si="16"/>
        <v>-1201995.9204219875</v>
      </c>
      <c r="BG62" s="1">
        <f t="shared" si="16"/>
        <v>-1210009.2265581342</v>
      </c>
      <c r="BH62" s="1">
        <f t="shared" si="16"/>
        <v>-1218075.9547351885</v>
      </c>
      <c r="BI62" s="1">
        <f t="shared" si="16"/>
        <v>-1226196.4611000898</v>
      </c>
      <c r="BJ62" s="1">
        <f t="shared" si="16"/>
        <v>-1234371.1041740903</v>
      </c>
      <c r="BK62" s="1">
        <f t="shared" si="16"/>
        <v>-1242600.2448685842</v>
      </c>
      <c r="BL62" s="1">
        <f t="shared" si="16"/>
        <v>-1250884.2465010413</v>
      </c>
      <c r="BM62" s="1">
        <f t="shared" si="16"/>
        <v>-1259223.4748110482</v>
      </c>
      <c r="BN62" s="1">
        <f t="shared" si="16"/>
        <v>-1267618.2979764552</v>
      </c>
      <c r="BO62" s="1">
        <f t="shared" si="16"/>
        <v>-1276069.0866296315</v>
      </c>
      <c r="BR62" s="1">
        <f t="shared" si="8"/>
        <v>-2638415.3209321569</v>
      </c>
      <c r="BS62" s="1">
        <f t="shared" si="17"/>
        <v>-2654804.7564050378</v>
      </c>
      <c r="BT62" s="1">
        <f t="shared" si="17"/>
        <v>-2671303.4547810713</v>
      </c>
      <c r="BU62" s="1">
        <f t="shared" si="17"/>
        <v>-2687912.1444796119</v>
      </c>
      <c r="BV62" s="1">
        <f t="shared" si="17"/>
        <v>-2704631.5587761425</v>
      </c>
      <c r="BW62" s="1">
        <f t="shared" si="17"/>
        <v>-2721462.43583465</v>
      </c>
      <c r="BX62" s="1">
        <f t="shared" si="17"/>
        <v>-2738405.5187402144</v>
      </c>
      <c r="BY62" s="1">
        <f t="shared" si="17"/>
        <v>-2755461.5555318156</v>
      </c>
      <c r="BZ62" s="1">
        <f t="shared" si="17"/>
        <v>-2772631.2992353612</v>
      </c>
      <c r="CA62" s="1">
        <f t="shared" si="17"/>
        <v>-2789915.5078969304</v>
      </c>
      <c r="CB62" s="1">
        <f t="shared" si="17"/>
        <v>-2807314.9446162432</v>
      </c>
      <c r="CC62" s="1">
        <f t="shared" si="17"/>
        <v>-2824830.3775803517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200000</v>
      </c>
      <c r="F63" s="10">
        <f t="shared" si="4"/>
        <v>0</v>
      </c>
      <c r="G63" s="11">
        <f t="shared" si="5"/>
        <v>777600</v>
      </c>
      <c r="H63" s="11">
        <f t="shared" si="10"/>
        <v>0</v>
      </c>
      <c r="I63" s="12"/>
      <c r="BD63" s="1">
        <f t="shared" si="6"/>
        <v>-1284576.213873829</v>
      </c>
      <c r="BE63" s="1">
        <f t="shared" si="16"/>
        <v>-1293140.0552996546</v>
      </c>
      <c r="BF63" s="1">
        <f t="shared" si="16"/>
        <v>-1301760.9890016522</v>
      </c>
      <c r="BG63" s="1">
        <f t="shared" si="16"/>
        <v>-1310439.3955949966</v>
      </c>
      <c r="BH63" s="1">
        <f t="shared" si="16"/>
        <v>-1319175.6582322966</v>
      </c>
      <c r="BI63" s="1">
        <f t="shared" si="16"/>
        <v>-1327970.1626205118</v>
      </c>
      <c r="BJ63" s="1">
        <f t="shared" si="16"/>
        <v>-1336823.2970379819</v>
      </c>
      <c r="BK63" s="1">
        <f t="shared" si="16"/>
        <v>-1345735.4523515685</v>
      </c>
      <c r="BL63" s="1">
        <f t="shared" si="16"/>
        <v>-1354707.0220339124</v>
      </c>
      <c r="BM63" s="1">
        <f t="shared" si="16"/>
        <v>-1363738.4021808051</v>
      </c>
      <c r="BN63" s="1">
        <f t="shared" si="16"/>
        <v>-1372829.9915286771</v>
      </c>
      <c r="BO63" s="1">
        <f t="shared" si="16"/>
        <v>-1381982.1914722016</v>
      </c>
      <c r="BR63" s="1">
        <f t="shared" si="8"/>
        <v>-2842462.5800975538</v>
      </c>
      <c r="BS63" s="1">
        <f t="shared" si="17"/>
        <v>-2860212.3306315374</v>
      </c>
      <c r="BT63" s="1">
        <f t="shared" si="17"/>
        <v>-2878080.4128357475</v>
      </c>
      <c r="BU63" s="1">
        <f t="shared" si="17"/>
        <v>-2896067.6155879856</v>
      </c>
      <c r="BV63" s="1">
        <f t="shared" si="17"/>
        <v>-2914174.7330252388</v>
      </c>
      <c r="BW63" s="1">
        <f t="shared" si="17"/>
        <v>-2932402.5645787404</v>
      </c>
      <c r="BX63" s="1">
        <f t="shared" si="17"/>
        <v>-2950751.9150092653</v>
      </c>
      <c r="BY63" s="1">
        <f t="shared" si="17"/>
        <v>-2969223.5944426605</v>
      </c>
      <c r="BZ63" s="1">
        <f t="shared" si="17"/>
        <v>-2987818.4184056115</v>
      </c>
      <c r="CA63" s="1">
        <f t="shared" si="17"/>
        <v>-3006537.2078616489</v>
      </c>
      <c r="CB63" s="1">
        <f t="shared" si="17"/>
        <v>-3025380.7892473931</v>
      </c>
      <c r="CC63" s="1">
        <f t="shared" si="17"/>
        <v>-3044349.9945090422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200000</v>
      </c>
      <c r="F64" s="10">
        <f t="shared" si="4"/>
        <v>0</v>
      </c>
      <c r="G64" s="11">
        <f t="shared" si="5"/>
        <v>792000</v>
      </c>
      <c r="H64" s="11">
        <f t="shared" si="10"/>
        <v>0</v>
      </c>
      <c r="I64" s="12"/>
      <c r="BD64" s="1">
        <f t="shared" si="6"/>
        <v>-1391195.4060820162</v>
      </c>
      <c r="BE64" s="1">
        <f t="shared" si="16"/>
        <v>-1400470.0421225629</v>
      </c>
      <c r="BF64" s="1">
        <f t="shared" si="16"/>
        <v>-1409806.5090700467</v>
      </c>
      <c r="BG64" s="1">
        <f t="shared" si="16"/>
        <v>-1419205.2191305137</v>
      </c>
      <c r="BH64" s="1">
        <f t="shared" si="16"/>
        <v>-1428666.5872580505</v>
      </c>
      <c r="BI64" s="1">
        <f t="shared" si="16"/>
        <v>-1438191.0311731042</v>
      </c>
      <c r="BJ64" s="1">
        <f t="shared" si="16"/>
        <v>-1447778.9713809248</v>
      </c>
      <c r="BK64" s="1">
        <f t="shared" si="16"/>
        <v>-1457430.8311901309</v>
      </c>
      <c r="BL64" s="1">
        <f t="shared" si="16"/>
        <v>-1467147.0367313984</v>
      </c>
      <c r="BM64" s="1">
        <f t="shared" si="16"/>
        <v>-1476928.0169762743</v>
      </c>
      <c r="BN64" s="1">
        <f t="shared" si="16"/>
        <v>-1486774.2037561161</v>
      </c>
      <c r="BO64" s="1">
        <f t="shared" si="16"/>
        <v>-1496686.0317811568</v>
      </c>
      <c r="BR64" s="1">
        <f t="shared" si="8"/>
        <v>-3063445.6611391027</v>
      </c>
      <c r="BS64" s="1">
        <f t="shared" si="17"/>
        <v>-3082668.6322133634</v>
      </c>
      <c r="BT64" s="1">
        <f t="shared" si="17"/>
        <v>-3102019.7564281193</v>
      </c>
      <c r="BU64" s="1">
        <f t="shared" si="17"/>
        <v>-3121499.88813764</v>
      </c>
      <c r="BV64" s="1">
        <f t="shared" si="17"/>
        <v>-3141109.8873918909</v>
      </c>
      <c r="BW64" s="1">
        <f t="shared" si="17"/>
        <v>-3160850.6199745033</v>
      </c>
      <c r="BX64" s="1">
        <f t="shared" si="17"/>
        <v>-3180722.9574409998</v>
      </c>
      <c r="BY64" s="1">
        <f t="shared" si="17"/>
        <v>-3200727.7771572731</v>
      </c>
      <c r="BZ64" s="1">
        <f t="shared" si="17"/>
        <v>-3220865.9623383218</v>
      </c>
      <c r="CA64" s="1">
        <f t="shared" si="17"/>
        <v>-3241138.4020872442</v>
      </c>
      <c r="CB64" s="1">
        <f t="shared" si="17"/>
        <v>-3261545.9914344926</v>
      </c>
      <c r="CC64" s="1">
        <f t="shared" si="17"/>
        <v>-3282089.6313773892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200000</v>
      </c>
      <c r="F65" s="10">
        <f t="shared" si="4"/>
        <v>0</v>
      </c>
      <c r="G65" s="11">
        <f t="shared" si="5"/>
        <v>806400</v>
      </c>
      <c r="H65" s="11">
        <f t="shared" si="10"/>
        <v>0</v>
      </c>
      <c r="I65" s="12"/>
      <c r="BD65" s="1">
        <f t="shared" si="6"/>
        <v>-1506663.9386596978</v>
      </c>
      <c r="BE65" s="1">
        <f t="shared" si="16"/>
        <v>-1516708.3649174292</v>
      </c>
      <c r="BF65" s="1">
        <f t="shared" si="16"/>
        <v>-1526819.7540168788</v>
      </c>
      <c r="BG65" s="1">
        <f t="shared" si="16"/>
        <v>-1536998.5523769914</v>
      </c>
      <c r="BH65" s="1">
        <f t="shared" si="16"/>
        <v>-1547245.2093928379</v>
      </c>
      <c r="BI65" s="1">
        <f t="shared" si="16"/>
        <v>-1557560.1774554569</v>
      </c>
      <c r="BJ65" s="1">
        <f t="shared" si="16"/>
        <v>-1567943.9119718266</v>
      </c>
      <c r="BK65" s="1">
        <f t="shared" si="16"/>
        <v>-1578396.871384972</v>
      </c>
      <c r="BL65" s="1">
        <f t="shared" si="16"/>
        <v>-1588919.5171942052</v>
      </c>
      <c r="BM65" s="1">
        <f t="shared" si="16"/>
        <v>-1599512.3139754999</v>
      </c>
      <c r="BN65" s="1">
        <f t="shared" si="16"/>
        <v>-1610175.7294020033</v>
      </c>
      <c r="BO65" s="1">
        <f t="shared" si="16"/>
        <v>-1620910.2342646834</v>
      </c>
      <c r="BR65" s="1">
        <f t="shared" si="8"/>
        <v>-3302770.2289199051</v>
      </c>
      <c r="BS65" s="1">
        <f t="shared" si="17"/>
        <v>-3323588.6971127046</v>
      </c>
      <c r="BT65" s="1">
        <f t="shared" si="17"/>
        <v>-3344545.955093456</v>
      </c>
      <c r="BU65" s="1">
        <f t="shared" si="17"/>
        <v>-3365642.9281274122</v>
      </c>
      <c r="BV65" s="1">
        <f t="shared" si="17"/>
        <v>-3386880.5476482618</v>
      </c>
      <c r="BW65" s="1">
        <f t="shared" si="17"/>
        <v>-3408259.7512992504</v>
      </c>
      <c r="BX65" s="1">
        <f t="shared" si="17"/>
        <v>-3429781.4829745786</v>
      </c>
      <c r="BY65" s="1">
        <f t="shared" si="17"/>
        <v>-3451446.692861076</v>
      </c>
      <c r="BZ65" s="1">
        <f t="shared" si="17"/>
        <v>-3473256.3374801497</v>
      </c>
      <c r="CA65" s="1">
        <f t="shared" si="17"/>
        <v>-3495211.3797300174</v>
      </c>
      <c r="CB65" s="1">
        <f t="shared" si="17"/>
        <v>-3517312.7889282177</v>
      </c>
      <c r="CC65" s="1">
        <f t="shared" si="17"/>
        <v>-3539561.5408544056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200000</v>
      </c>
      <c r="F66" s="10">
        <f t="shared" si="4"/>
        <v>0</v>
      </c>
      <c r="G66" s="11">
        <f t="shared" si="5"/>
        <v>820800</v>
      </c>
      <c r="H66" s="11">
        <f t="shared" si="10"/>
        <v>0</v>
      </c>
      <c r="I66" s="12"/>
      <c r="BD66" s="1">
        <f t="shared" si="6"/>
        <v>-1631716.3024931147</v>
      </c>
      <c r="BE66" s="1">
        <f t="shared" si="16"/>
        <v>-1642594.4111764021</v>
      </c>
      <c r="BF66" s="1">
        <f t="shared" si="16"/>
        <v>-1653545.0405842448</v>
      </c>
      <c r="BG66" s="1">
        <f t="shared" si="16"/>
        <v>-1664568.6741881398</v>
      </c>
      <c r="BH66" s="1">
        <f t="shared" si="16"/>
        <v>-1675665.7986827274</v>
      </c>
      <c r="BI66" s="1">
        <f t="shared" si="16"/>
        <v>-1686836.9040072788</v>
      </c>
      <c r="BJ66" s="1">
        <f t="shared" si="16"/>
        <v>-1698082.4833673274</v>
      </c>
      <c r="BK66" s="1">
        <f t="shared" si="16"/>
        <v>-1709403.033256443</v>
      </c>
      <c r="BL66" s="1">
        <f t="shared" si="16"/>
        <v>-1720799.0534781525</v>
      </c>
      <c r="BM66" s="1">
        <f t="shared" si="16"/>
        <v>-1732271.0471680069</v>
      </c>
      <c r="BN66" s="1">
        <f t="shared" si="16"/>
        <v>-1743819.5208157937</v>
      </c>
      <c r="BO66" s="1">
        <f t="shared" si="16"/>
        <v>-1755444.984287899</v>
      </c>
      <c r="BR66" s="1">
        <f t="shared" si="8"/>
        <v>-3561958.6177934348</v>
      </c>
      <c r="BS66" s="1">
        <f t="shared" si="17"/>
        <v>-3584505.0085787242</v>
      </c>
      <c r="BT66" s="1">
        <f t="shared" si="17"/>
        <v>-3607201.7086359155</v>
      </c>
      <c r="BU66" s="1">
        <f t="shared" si="17"/>
        <v>-3630049.7200268218</v>
      </c>
      <c r="BV66" s="1">
        <f t="shared" si="17"/>
        <v>-3653050.0514936675</v>
      </c>
      <c r="BW66" s="1">
        <f t="shared" si="17"/>
        <v>-3676203.7185036251</v>
      </c>
      <c r="BX66" s="1">
        <f t="shared" si="17"/>
        <v>-3699511.7432936495</v>
      </c>
      <c r="BY66" s="1">
        <f t="shared" si="17"/>
        <v>-3722975.1549156071</v>
      </c>
      <c r="BZ66" s="1">
        <f t="shared" si="17"/>
        <v>-3746594.9892817112</v>
      </c>
      <c r="CA66" s="1">
        <f t="shared" si="17"/>
        <v>-3770372.2892102557</v>
      </c>
      <c r="CB66" s="1">
        <f t="shared" si="17"/>
        <v>-3794308.1044716574</v>
      </c>
      <c r="CC66" s="1">
        <f t="shared" si="17"/>
        <v>-3818403.4918348016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200000</v>
      </c>
      <c r="F67" s="10">
        <f t="shared" si="4"/>
        <v>0</v>
      </c>
      <c r="G67" s="11">
        <f t="shared" si="5"/>
        <v>835200</v>
      </c>
      <c r="H67" s="11">
        <f t="shared" si="10"/>
        <v>0</v>
      </c>
      <c r="I67" s="12"/>
      <c r="BD67" s="1">
        <f t="shared" si="6"/>
        <v>-1767147.9508498183</v>
      </c>
      <c r="BE67" s="1">
        <f t="shared" si="16"/>
        <v>-1778928.9371888172</v>
      </c>
      <c r="BF67" s="1">
        <f t="shared" si="16"/>
        <v>-1790788.4634367425</v>
      </c>
      <c r="BG67" s="1">
        <f t="shared" si="16"/>
        <v>-1802727.0531929876</v>
      </c>
      <c r="BH67" s="1">
        <f t="shared" si="16"/>
        <v>-1814745.2335476074</v>
      </c>
      <c r="BI67" s="1">
        <f t="shared" si="16"/>
        <v>-1826843.5351045914</v>
      </c>
      <c r="BJ67" s="1">
        <f t="shared" si="16"/>
        <v>-1839022.4920052886</v>
      </c>
      <c r="BK67" s="1">
        <f t="shared" si="16"/>
        <v>-1851282.6419519905</v>
      </c>
      <c r="BL67" s="1">
        <f t="shared" si="16"/>
        <v>-1863624.5262316705</v>
      </c>
      <c r="BM67" s="1">
        <f t="shared" si="16"/>
        <v>-1876048.6897398815</v>
      </c>
      <c r="BN67" s="1">
        <f t="shared" si="16"/>
        <v>-1888555.6810048141</v>
      </c>
      <c r="BO67" s="1">
        <f t="shared" si="16"/>
        <v>-1901146.0522115128</v>
      </c>
      <c r="BR67" s="1">
        <f t="shared" si="8"/>
        <v>-3842659.5151137002</v>
      </c>
      <c r="BS67" s="1">
        <f t="shared" si="17"/>
        <v>-3867077.2452144581</v>
      </c>
      <c r="BT67" s="1">
        <f t="shared" si="17"/>
        <v>-3891657.7601825544</v>
      </c>
      <c r="BU67" s="1">
        <f t="shared" si="17"/>
        <v>-3916402.1452504382</v>
      </c>
      <c r="BV67" s="1">
        <f t="shared" si="17"/>
        <v>-3941311.4928854411</v>
      </c>
      <c r="BW67" s="1">
        <f t="shared" si="17"/>
        <v>-3966386.9028380108</v>
      </c>
      <c r="BX67" s="1">
        <f t="shared" si="17"/>
        <v>-3991629.4821902644</v>
      </c>
      <c r="BY67" s="1">
        <f t="shared" si="17"/>
        <v>-4017040.3454048662</v>
      </c>
      <c r="BZ67" s="1">
        <f t="shared" si="17"/>
        <v>-4042620.614374232</v>
      </c>
      <c r="CA67" s="1">
        <f t="shared" si="17"/>
        <v>-4068371.4184700605</v>
      </c>
      <c r="CB67" s="1">
        <f t="shared" si="17"/>
        <v>-4094293.8945931941</v>
      </c>
      <c r="CC67" s="1">
        <f t="shared" si="17"/>
        <v>-4120389.1872238154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200000</v>
      </c>
      <c r="F68" s="10">
        <f t="shared" si="4"/>
        <v>0</v>
      </c>
      <c r="G68" s="11">
        <f t="shared" si="5"/>
        <v>849600</v>
      </c>
      <c r="H68" s="11">
        <f t="shared" si="10"/>
        <v>0</v>
      </c>
      <c r="I68" s="12"/>
      <c r="BD68" s="1">
        <f t="shared" si="6"/>
        <v>-1913820.3592262561</v>
      </c>
      <c r="BE68" s="1">
        <f t="shared" si="16"/>
        <v>-1926579.1616210979</v>
      </c>
      <c r="BF68" s="1">
        <f t="shared" si="16"/>
        <v>-1939423.0226985719</v>
      </c>
      <c r="BG68" s="1">
        <f t="shared" si="16"/>
        <v>-1952352.5095165623</v>
      </c>
      <c r="BH68" s="1">
        <f t="shared" si="16"/>
        <v>-1965368.1929133395</v>
      </c>
      <c r="BI68" s="1">
        <f t="shared" si="16"/>
        <v>-1978470.6475327618</v>
      </c>
      <c r="BJ68" s="1">
        <f t="shared" si="16"/>
        <v>-1991660.4518496469</v>
      </c>
      <c r="BK68" s="1">
        <f t="shared" si="16"/>
        <v>-2004938.1881953112</v>
      </c>
      <c r="BL68" s="1">
        <f t="shared" si="16"/>
        <v>-2018304.44278328</v>
      </c>
      <c r="BM68" s="1">
        <f t="shared" si="16"/>
        <v>-2031759.8057351685</v>
      </c>
      <c r="BN68" s="1">
        <f t="shared" si="16"/>
        <v>-2045304.8711067364</v>
      </c>
      <c r="BO68" s="1">
        <f t="shared" si="16"/>
        <v>-2058940.2369141146</v>
      </c>
      <c r="BR68" s="1">
        <f t="shared" si="8"/>
        <v>-4146658.4484719741</v>
      </c>
      <c r="BS68" s="1">
        <f t="shared" si="17"/>
        <v>-4173102.8381284541</v>
      </c>
      <c r="BT68" s="1">
        <f t="shared" si="17"/>
        <v>-4199723.5237159766</v>
      </c>
      <c r="BU68" s="1">
        <f t="shared" si="17"/>
        <v>-4226521.6805407498</v>
      </c>
      <c r="BV68" s="1">
        <f t="shared" si="17"/>
        <v>-4253498.4917443544</v>
      </c>
      <c r="BW68" s="1">
        <f t="shared" si="17"/>
        <v>-4280655.1483559832</v>
      </c>
      <c r="BX68" s="1">
        <f t="shared" si="17"/>
        <v>-4307992.8493450228</v>
      </c>
      <c r="BY68" s="1">
        <f t="shared" si="17"/>
        <v>-4335512.8016739897</v>
      </c>
      <c r="BZ68" s="1">
        <f t="shared" si="17"/>
        <v>-4363216.2203518162</v>
      </c>
      <c r="CA68" s="1">
        <f t="shared" si="17"/>
        <v>-4391104.328487495</v>
      </c>
      <c r="CB68" s="1">
        <f t="shared" si="17"/>
        <v>-4419178.3573440779</v>
      </c>
      <c r="CC68" s="1">
        <f t="shared" si="17"/>
        <v>-4447439.5463930387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200000</v>
      </c>
      <c r="F69" s="10">
        <f t="shared" si="4"/>
        <v>0</v>
      </c>
      <c r="G69" s="11">
        <f t="shared" si="5"/>
        <v>864000</v>
      </c>
      <c r="H69" s="11">
        <f t="shared" si="10"/>
        <v>0</v>
      </c>
      <c r="I69" s="12"/>
      <c r="BD69" s="1">
        <f t="shared" si="6"/>
        <v>-2072666.5051602086</v>
      </c>
      <c r="BE69" s="1">
        <f t="shared" si="16"/>
        <v>-2086484.2818612766</v>
      </c>
      <c r="BF69" s="1">
        <f t="shared" si="16"/>
        <v>-2100394.177073685</v>
      </c>
      <c r="BG69" s="1">
        <f t="shared" si="16"/>
        <v>-2114396.8049208429</v>
      </c>
      <c r="BH69" s="1">
        <f t="shared" si="16"/>
        <v>-2128492.7836203151</v>
      </c>
      <c r="BI69" s="1">
        <f t="shared" si="16"/>
        <v>-2142682.7355111171</v>
      </c>
      <c r="BJ69" s="1">
        <f t="shared" si="16"/>
        <v>-2156967.2870811913</v>
      </c>
      <c r="BK69" s="1">
        <f t="shared" si="16"/>
        <v>-2171347.068995066</v>
      </c>
      <c r="BL69" s="1">
        <f t="shared" si="16"/>
        <v>-2185822.7161216997</v>
      </c>
      <c r="BM69" s="1">
        <f t="shared" si="16"/>
        <v>-2200394.867562511</v>
      </c>
      <c r="BN69" s="1">
        <f t="shared" si="16"/>
        <v>-2215064.1666795942</v>
      </c>
      <c r="BO69" s="1">
        <f t="shared" si="16"/>
        <v>-2229831.2611241248</v>
      </c>
      <c r="BR69" s="1">
        <f t="shared" si="8"/>
        <v>-4475889.143368992</v>
      </c>
      <c r="BS69" s="1">
        <f t="shared" si="17"/>
        <v>-4504528.4043247849</v>
      </c>
      <c r="BT69" s="1">
        <f t="shared" si="17"/>
        <v>-4533358.5936869504</v>
      </c>
      <c r="BU69" s="1">
        <f t="shared" si="17"/>
        <v>-4562380.9843115304</v>
      </c>
      <c r="BV69" s="1">
        <f t="shared" si="17"/>
        <v>-4591596.857540274</v>
      </c>
      <c r="BW69" s="1">
        <f t="shared" si="17"/>
        <v>-4621007.5032572094</v>
      </c>
      <c r="BX69" s="1">
        <f t="shared" si="17"/>
        <v>-4650614.2199455909</v>
      </c>
      <c r="BY69" s="1">
        <f t="shared" si="17"/>
        <v>-4680418.3147452278</v>
      </c>
      <c r="BZ69" s="1">
        <f t="shared" si="17"/>
        <v>-4710421.1035101963</v>
      </c>
      <c r="CA69" s="1">
        <f t="shared" si="17"/>
        <v>-4740623.9108669311</v>
      </c>
      <c r="CB69" s="1">
        <f t="shared" si="17"/>
        <v>-4771028.0702727102</v>
      </c>
      <c r="CC69" s="1">
        <f t="shared" si="17"/>
        <v>-4801634.9240745278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kcDGAzF/q8+2Og7AWIDSy1gXXBGrjwqk/4I25OpinxH+vi0tmsx8TLD1kWR2x+c5ZpFGkzPpYmL3INgM2zd8WQ==" saltValue="58ydLaewtWYPM9VtjLTSZQ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7850-0303-4E50-8BA0-0F838633E8F8}">
  <dimension ref="A1:CC71"/>
  <sheetViews>
    <sheetView showGridLines="0" rightToLeft="1" zoomScale="115" zoomScaleNormal="115" workbookViewId="0">
      <selection activeCell="F5" sqref="F5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18000</v>
      </c>
      <c r="F10" s="10">
        <f>BO10</f>
        <v>18674.889031689916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1500</v>
      </c>
      <c r="BE10" s="1">
        <f t="shared" ref="BE10:BO10" si="1">((BD10+$F$5)+(BD10)*($G$5/12))</f>
        <v>3010</v>
      </c>
      <c r="BF10" s="1">
        <f t="shared" si="1"/>
        <v>4530.0666666666666</v>
      </c>
      <c r="BG10" s="1">
        <f t="shared" si="1"/>
        <v>6060.2671111111113</v>
      </c>
      <c r="BH10" s="1">
        <f t="shared" si="1"/>
        <v>7600.6688918518521</v>
      </c>
      <c r="BI10" s="1">
        <f t="shared" si="1"/>
        <v>9151.3400177975309</v>
      </c>
      <c r="BJ10" s="1">
        <f t="shared" si="1"/>
        <v>10712.348951249514</v>
      </c>
      <c r="BK10" s="1">
        <f t="shared" si="1"/>
        <v>12283.764610924511</v>
      </c>
      <c r="BL10" s="1">
        <f t="shared" si="1"/>
        <v>13865.656374997341</v>
      </c>
      <c r="BM10" s="1">
        <f t="shared" si="1"/>
        <v>15458.094084163989</v>
      </c>
      <c r="BN10" s="1">
        <f t="shared" si="1"/>
        <v>17061.148044725083</v>
      </c>
      <c r="BO10" s="1">
        <f t="shared" si="1"/>
        <v>18674.889031689916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36000</v>
      </c>
      <c r="F11" s="10">
        <f t="shared" ref="F11:F69" si="4">IF(F10&gt;1,BO11,0)</f>
        <v>38899.784642695093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20299.388291901181</v>
      </c>
      <c r="BE11" s="1">
        <f t="shared" ref="BE11:BO26" si="7">((BD11+($F$5+$D11)+(BD11)*($G$5/12)))</f>
        <v>21934.717547180524</v>
      </c>
      <c r="BF11" s="1">
        <f t="shared" si="7"/>
        <v>23580.948997495059</v>
      </c>
      <c r="BG11" s="1">
        <f t="shared" si="7"/>
        <v>25238.155324145027</v>
      </c>
      <c r="BH11" s="1">
        <f t="shared" si="7"/>
        <v>26906.409692972662</v>
      </c>
      <c r="BI11" s="1">
        <f t="shared" si="7"/>
        <v>28585.785757592479</v>
      </c>
      <c r="BJ11" s="1">
        <f t="shared" si="7"/>
        <v>30276.357662643095</v>
      </c>
      <c r="BK11" s="1">
        <f t="shared" si="7"/>
        <v>31978.200047060716</v>
      </c>
      <c r="BL11" s="1">
        <f t="shared" si="7"/>
        <v>33691.388047374458</v>
      </c>
      <c r="BM11" s="1">
        <f t="shared" si="7"/>
        <v>35415.997301023621</v>
      </c>
      <c r="BN11" s="1">
        <f t="shared" si="7"/>
        <v>37152.103949697113</v>
      </c>
      <c r="BO11" s="1">
        <f t="shared" si="7"/>
        <v>38899.784642695093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54000</v>
      </c>
      <c r="F12" s="10">
        <f t="shared" si="4"/>
        <v>60803.33661464708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40659.116540313058</v>
      </c>
      <c r="BE12" s="1">
        <f t="shared" si="7"/>
        <v>42430.177317248475</v>
      </c>
      <c r="BF12" s="1">
        <f t="shared" si="7"/>
        <v>44213.045166030133</v>
      </c>
      <c r="BG12" s="1">
        <f t="shared" si="7"/>
        <v>46007.798800470337</v>
      </c>
      <c r="BH12" s="1">
        <f t="shared" si="7"/>
        <v>47814.517459140137</v>
      </c>
      <c r="BI12" s="1">
        <f t="shared" si="7"/>
        <v>49633.280908867739</v>
      </c>
      <c r="BJ12" s="1">
        <f t="shared" si="7"/>
        <v>51464.169448260189</v>
      </c>
      <c r="BK12" s="1">
        <f t="shared" si="7"/>
        <v>53307.263911248592</v>
      </c>
      <c r="BL12" s="1">
        <f t="shared" si="7"/>
        <v>55162.645670656915</v>
      </c>
      <c r="BM12" s="1">
        <f t="shared" si="7"/>
        <v>57030.396641794629</v>
      </c>
      <c r="BN12" s="1">
        <f t="shared" si="7"/>
        <v>58910.599286073259</v>
      </c>
      <c r="BO12" s="1">
        <f t="shared" si="7"/>
        <v>60803.33661464708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72000</v>
      </c>
      <c r="F13" s="10">
        <f t="shared" si="4"/>
        <v>84524.872597603782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62708.692192078059</v>
      </c>
      <c r="BE13" s="1">
        <f t="shared" si="7"/>
        <v>64626.750140025244</v>
      </c>
      <c r="BF13" s="1">
        <f t="shared" si="7"/>
        <v>66557.595140958758</v>
      </c>
      <c r="BG13" s="1">
        <f t="shared" si="7"/>
        <v>68501.312441898481</v>
      </c>
      <c r="BH13" s="1">
        <f t="shared" si="7"/>
        <v>70457.987858177803</v>
      </c>
      <c r="BI13" s="1">
        <f t="shared" si="7"/>
        <v>72427.707777232325</v>
      </c>
      <c r="BJ13" s="1">
        <f t="shared" si="7"/>
        <v>74410.559162413876</v>
      </c>
      <c r="BK13" s="1">
        <f t="shared" si="7"/>
        <v>76406.629556829968</v>
      </c>
      <c r="BL13" s="1">
        <f t="shared" si="7"/>
        <v>78416.00708720884</v>
      </c>
      <c r="BM13" s="1">
        <f t="shared" si="7"/>
        <v>80438.780467790231</v>
      </c>
      <c r="BN13" s="1">
        <f t="shared" si="7"/>
        <v>82475.039004242164</v>
      </c>
      <c r="BO13" s="1">
        <f t="shared" si="7"/>
        <v>84524.872597603782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90000</v>
      </c>
      <c r="F14" s="10">
        <f t="shared" si="4"/>
        <v>110215.28436786252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86588.371748254474</v>
      </c>
      <c r="BE14" s="1">
        <f t="shared" si="7"/>
        <v>88665.62755990951</v>
      </c>
      <c r="BF14" s="1">
        <f t="shared" si="7"/>
        <v>90756.731743642245</v>
      </c>
      <c r="BG14" s="1">
        <f t="shared" si="7"/>
        <v>92861.776621933197</v>
      </c>
      <c r="BH14" s="1">
        <f t="shared" si="7"/>
        <v>94980.855132746088</v>
      </c>
      <c r="BI14" s="1">
        <f t="shared" si="7"/>
        <v>97114.060833631069</v>
      </c>
      <c r="BJ14" s="1">
        <f t="shared" si="7"/>
        <v>99261.487905855276</v>
      </c>
      <c r="BK14" s="1">
        <f t="shared" si="7"/>
        <v>101423.23115856097</v>
      </c>
      <c r="BL14" s="1">
        <f t="shared" si="7"/>
        <v>103599.38603295138</v>
      </c>
      <c r="BM14" s="1">
        <f t="shared" si="7"/>
        <v>105790.0486065044</v>
      </c>
      <c r="BN14" s="1">
        <f t="shared" si="7"/>
        <v>107995.31559721443</v>
      </c>
      <c r="BO14" s="1">
        <f t="shared" si="7"/>
        <v>110215.28436786252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108000</v>
      </c>
      <c r="F15" s="10">
        <f t="shared" si="4"/>
        <v>138037.98764473459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112450.05293031494</v>
      </c>
      <c r="BE15" s="1">
        <f t="shared" si="7"/>
        <v>114699.71994985038</v>
      </c>
      <c r="BF15" s="1">
        <f t="shared" si="7"/>
        <v>116964.38474951604</v>
      </c>
      <c r="BG15" s="1">
        <f t="shared" si="7"/>
        <v>119244.14731451281</v>
      </c>
      <c r="BH15" s="1">
        <f t="shared" si="7"/>
        <v>121539.10829660956</v>
      </c>
      <c r="BI15" s="1">
        <f t="shared" si="7"/>
        <v>123849.36901858695</v>
      </c>
      <c r="BJ15" s="1">
        <f t="shared" si="7"/>
        <v>126175.03147871087</v>
      </c>
      <c r="BK15" s="1">
        <f t="shared" si="7"/>
        <v>128516.19835523561</v>
      </c>
      <c r="BL15" s="1">
        <f t="shared" si="7"/>
        <v>130872.97301093719</v>
      </c>
      <c r="BM15" s="1">
        <f t="shared" si="7"/>
        <v>133245.45949767678</v>
      </c>
      <c r="BN15" s="1">
        <f t="shared" si="7"/>
        <v>135633.76256099463</v>
      </c>
      <c r="BO15" s="1">
        <f t="shared" si="7"/>
        <v>138037.98764473459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126000</v>
      </c>
      <c r="F16" s="10">
        <f t="shared" si="4"/>
        <v>168169.96157163876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140458.24089569948</v>
      </c>
      <c r="BE16" s="1">
        <f t="shared" si="7"/>
        <v>142894.62916833747</v>
      </c>
      <c r="BF16" s="1">
        <f t="shared" si="7"/>
        <v>145347.26002945972</v>
      </c>
      <c r="BG16" s="1">
        <f t="shared" si="7"/>
        <v>147816.24176298946</v>
      </c>
      <c r="BH16" s="1">
        <f t="shared" si="7"/>
        <v>150301.68337474272</v>
      </c>
      <c r="BI16" s="1">
        <f t="shared" si="7"/>
        <v>152803.694597241</v>
      </c>
      <c r="BJ16" s="1">
        <f t="shared" si="7"/>
        <v>155322.38589455595</v>
      </c>
      <c r="BK16" s="1">
        <f t="shared" si="7"/>
        <v>157857.86846718632</v>
      </c>
      <c r="BL16" s="1">
        <f t="shared" si="7"/>
        <v>160410.25425696757</v>
      </c>
      <c r="BM16" s="1">
        <f t="shared" si="7"/>
        <v>162979.65595201403</v>
      </c>
      <c r="BN16" s="1">
        <f t="shared" si="7"/>
        <v>165566.18699169412</v>
      </c>
      <c r="BO16" s="1">
        <f t="shared" si="7"/>
        <v>168169.96157163876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144000</v>
      </c>
      <c r="F17" s="10">
        <f t="shared" si="4"/>
        <v>200802.87447361267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170791.09464878301</v>
      </c>
      <c r="BE17" s="1">
        <f t="shared" si="7"/>
        <v>173429.70194644155</v>
      </c>
      <c r="BF17" s="1">
        <f t="shared" si="7"/>
        <v>176085.89995941782</v>
      </c>
      <c r="BG17" s="1">
        <f t="shared" si="7"/>
        <v>178759.80595914726</v>
      </c>
      <c r="BH17" s="1">
        <f t="shared" si="7"/>
        <v>181451.5379988749</v>
      </c>
      <c r="BI17" s="1">
        <f t="shared" si="7"/>
        <v>184161.21491886739</v>
      </c>
      <c r="BJ17" s="1">
        <f t="shared" si="7"/>
        <v>186888.95635165984</v>
      </c>
      <c r="BK17" s="1">
        <f t="shared" si="7"/>
        <v>189634.88272733756</v>
      </c>
      <c r="BL17" s="1">
        <f t="shared" si="7"/>
        <v>192399.11527885316</v>
      </c>
      <c r="BM17" s="1">
        <f t="shared" si="7"/>
        <v>195181.77604737884</v>
      </c>
      <c r="BN17" s="1">
        <f t="shared" si="7"/>
        <v>197982.9878876947</v>
      </c>
      <c r="BO17" s="1">
        <f t="shared" si="7"/>
        <v>200802.87447361267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162000</v>
      </c>
      <c r="F18" s="10">
        <f t="shared" si="4"/>
        <v>236144.30305214302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203641.56030343677</v>
      </c>
      <c r="BE18" s="1">
        <f t="shared" si="7"/>
        <v>206499.17070545969</v>
      </c>
      <c r="BF18" s="1">
        <f t="shared" si="7"/>
        <v>209375.8318434961</v>
      </c>
      <c r="BG18" s="1">
        <f t="shared" si="7"/>
        <v>212271.67072245275</v>
      </c>
      <c r="BH18" s="1">
        <f t="shared" si="7"/>
        <v>215186.81519393576</v>
      </c>
      <c r="BI18" s="1">
        <f t="shared" si="7"/>
        <v>218121.39396189534</v>
      </c>
      <c r="BJ18" s="1">
        <f t="shared" si="7"/>
        <v>221075.53658830799</v>
      </c>
      <c r="BK18" s="1">
        <f t="shared" si="7"/>
        <v>224049.37349889672</v>
      </c>
      <c r="BL18" s="1">
        <f t="shared" si="7"/>
        <v>227043.03598888937</v>
      </c>
      <c r="BM18" s="1">
        <f t="shared" si="7"/>
        <v>230056.65622881529</v>
      </c>
      <c r="BN18" s="1">
        <f t="shared" si="7"/>
        <v>233090.36727034074</v>
      </c>
      <c r="BO18" s="1">
        <f t="shared" si="7"/>
        <v>236144.30305214302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180000</v>
      </c>
      <c r="F19" s="10">
        <f t="shared" si="4"/>
        <v>274419.05277256423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239218.59840582398</v>
      </c>
      <c r="BE19" s="1">
        <f t="shared" si="7"/>
        <v>242313.38906186281</v>
      </c>
      <c r="BF19" s="1">
        <f t="shared" si="7"/>
        <v>245428.81165560856</v>
      </c>
      <c r="BG19" s="1">
        <f t="shared" si="7"/>
        <v>248565.00373331262</v>
      </c>
      <c r="BH19" s="1">
        <f t="shared" si="7"/>
        <v>251722.10375820138</v>
      </c>
      <c r="BI19" s="1">
        <f t="shared" si="7"/>
        <v>254900.25111658938</v>
      </c>
      <c r="BJ19" s="1">
        <f t="shared" si="7"/>
        <v>258099.58612403332</v>
      </c>
      <c r="BK19" s="1">
        <f t="shared" si="7"/>
        <v>261320.25003152687</v>
      </c>
      <c r="BL19" s="1">
        <f t="shared" si="7"/>
        <v>264562.3850317371</v>
      </c>
      <c r="BM19" s="1">
        <f t="shared" si="7"/>
        <v>267826.13426528202</v>
      </c>
      <c r="BN19" s="1">
        <f t="shared" si="7"/>
        <v>271111.64182705054</v>
      </c>
      <c r="BO19" s="1">
        <f t="shared" si="7"/>
        <v>274419.05277256423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198000</v>
      </c>
      <c r="F20" s="10">
        <f t="shared" si="4"/>
        <v>315870.58784296119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277748.51312438131</v>
      </c>
      <c r="BE20" s="1">
        <f t="shared" si="7"/>
        <v>281100.16987854388</v>
      </c>
      <c r="BF20" s="1">
        <f t="shared" si="7"/>
        <v>284474.17101106752</v>
      </c>
      <c r="BG20" s="1">
        <f t="shared" si="7"/>
        <v>287870.66548447462</v>
      </c>
      <c r="BH20" s="1">
        <f t="shared" si="7"/>
        <v>291289.8032543711</v>
      </c>
      <c r="BI20" s="1">
        <f t="shared" si="7"/>
        <v>294731.73527606693</v>
      </c>
      <c r="BJ20" s="1">
        <f t="shared" si="7"/>
        <v>298196.61351124069</v>
      </c>
      <c r="BK20" s="1">
        <f t="shared" si="7"/>
        <v>301684.59093464894</v>
      </c>
      <c r="BL20" s="1">
        <f t="shared" si="7"/>
        <v>305195.8215408799</v>
      </c>
      <c r="BM20" s="1">
        <f t="shared" si="7"/>
        <v>308730.46035115246</v>
      </c>
      <c r="BN20" s="1">
        <f t="shared" si="7"/>
        <v>312288.66342016013</v>
      </c>
      <c r="BO20" s="1">
        <f t="shared" si="7"/>
        <v>315870.58784296119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216000</v>
      </c>
      <c r="F21" s="10">
        <f t="shared" si="4"/>
        <v>360762.57988061535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319476.39176191424</v>
      </c>
      <c r="BE21" s="1">
        <f t="shared" si="7"/>
        <v>323106.23437366035</v>
      </c>
      <c r="BF21" s="1">
        <f t="shared" si="7"/>
        <v>326760.27593615145</v>
      </c>
      <c r="BG21" s="1">
        <f t="shared" si="7"/>
        <v>330438.67777572578</v>
      </c>
      <c r="BH21" s="1">
        <f t="shared" si="7"/>
        <v>334141.6022942306</v>
      </c>
      <c r="BI21" s="1">
        <f t="shared" si="7"/>
        <v>337869.21297619212</v>
      </c>
      <c r="BJ21" s="1">
        <f t="shared" si="7"/>
        <v>341621.6743960334</v>
      </c>
      <c r="BK21" s="1">
        <f t="shared" si="7"/>
        <v>345399.15222534031</v>
      </c>
      <c r="BL21" s="1">
        <f t="shared" si="7"/>
        <v>349201.81324017589</v>
      </c>
      <c r="BM21" s="1">
        <f t="shared" si="7"/>
        <v>353029.82532844372</v>
      </c>
      <c r="BN21" s="1">
        <f t="shared" si="7"/>
        <v>356883.35749730002</v>
      </c>
      <c r="BO21" s="1">
        <f t="shared" si="7"/>
        <v>360762.57988061535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234000</v>
      </c>
      <c r="F22" s="10">
        <f t="shared" si="4"/>
        <v>409380.58511700155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364667.66374648613</v>
      </c>
      <c r="BE22" s="1">
        <f t="shared" si="7"/>
        <v>368598.78150479606</v>
      </c>
      <c r="BF22" s="1">
        <f t="shared" si="7"/>
        <v>372556.10671482806</v>
      </c>
      <c r="BG22" s="1">
        <f t="shared" si="7"/>
        <v>376539.81409292691</v>
      </c>
      <c r="BH22" s="1">
        <f t="shared" si="7"/>
        <v>380550.07952021307</v>
      </c>
      <c r="BI22" s="1">
        <f t="shared" si="7"/>
        <v>384587.08005034784</v>
      </c>
      <c r="BJ22" s="1">
        <f t="shared" si="7"/>
        <v>388650.99391735013</v>
      </c>
      <c r="BK22" s="1">
        <f t="shared" si="7"/>
        <v>392742.00054346578</v>
      </c>
      <c r="BL22" s="1">
        <f t="shared" si="7"/>
        <v>396860.28054708889</v>
      </c>
      <c r="BM22" s="1">
        <f t="shared" si="7"/>
        <v>401006.01575073617</v>
      </c>
      <c r="BN22" s="1">
        <f t="shared" si="7"/>
        <v>405179.3891890744</v>
      </c>
      <c r="BO22" s="1">
        <f t="shared" si="7"/>
        <v>409380.58511700155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252000</v>
      </c>
      <c r="F23" s="10">
        <f t="shared" si="4"/>
        <v>462033.86080997274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413609.78901778156</v>
      </c>
      <c r="BE23" s="1">
        <f t="shared" si="7"/>
        <v>417867.18761123344</v>
      </c>
      <c r="BF23" s="1">
        <f t="shared" si="7"/>
        <v>422152.96886197501</v>
      </c>
      <c r="BG23" s="1">
        <f t="shared" si="7"/>
        <v>426467.32198772149</v>
      </c>
      <c r="BH23" s="1">
        <f t="shared" si="7"/>
        <v>430810.43746763963</v>
      </c>
      <c r="BI23" s="1">
        <f t="shared" si="7"/>
        <v>435182.50705075724</v>
      </c>
      <c r="BJ23" s="1">
        <f t="shared" si="7"/>
        <v>439583.72376442893</v>
      </c>
      <c r="BK23" s="1">
        <f t="shared" si="7"/>
        <v>444014.28192285844</v>
      </c>
      <c r="BL23" s="1">
        <f t="shared" si="7"/>
        <v>448474.3771356775</v>
      </c>
      <c r="BM23" s="1">
        <f t="shared" si="7"/>
        <v>452964.20631658199</v>
      </c>
      <c r="BN23" s="1">
        <f t="shared" si="7"/>
        <v>457483.96769202588</v>
      </c>
      <c r="BO23" s="1">
        <f t="shared" si="7"/>
        <v>462033.86080997274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270000</v>
      </c>
      <c r="F24" s="10">
        <f t="shared" si="4"/>
        <v>519057.33241726045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466614.08654870588</v>
      </c>
      <c r="BE24" s="1">
        <f t="shared" si="7"/>
        <v>471224.84712569724</v>
      </c>
      <c r="BF24" s="1">
        <f t="shared" si="7"/>
        <v>475866.34610653523</v>
      </c>
      <c r="BG24" s="1">
        <f t="shared" si="7"/>
        <v>480538.78841391212</v>
      </c>
      <c r="BH24" s="1">
        <f t="shared" si="7"/>
        <v>485242.38033667154</v>
      </c>
      <c r="BI24" s="1">
        <f t="shared" si="7"/>
        <v>489977.329538916</v>
      </c>
      <c r="BJ24" s="1">
        <f t="shared" si="7"/>
        <v>494743.84506917547</v>
      </c>
      <c r="BK24" s="1">
        <f t="shared" si="7"/>
        <v>499542.13736963662</v>
      </c>
      <c r="BL24" s="1">
        <f t="shared" si="7"/>
        <v>504372.41828543419</v>
      </c>
      <c r="BM24" s="1">
        <f t="shared" si="7"/>
        <v>509234.90107400378</v>
      </c>
      <c r="BN24" s="1">
        <f t="shared" si="7"/>
        <v>514129.80041449715</v>
      </c>
      <c r="BO24" s="1">
        <f t="shared" si="7"/>
        <v>519057.33241726045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288000</v>
      </c>
      <c r="F25" s="10">
        <f t="shared" si="4"/>
        <v>580813.72404440527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524017.71463337552</v>
      </c>
      <c r="BE25" s="1">
        <f t="shared" si="7"/>
        <v>529011.16606426472</v>
      </c>
      <c r="BF25" s="1">
        <f t="shared" si="7"/>
        <v>534037.90717135987</v>
      </c>
      <c r="BG25" s="1">
        <f t="shared" si="7"/>
        <v>539098.1598858356</v>
      </c>
      <c r="BH25" s="1">
        <f t="shared" si="7"/>
        <v>544192.14761840785</v>
      </c>
      <c r="BI25" s="1">
        <f t="shared" si="7"/>
        <v>549320.09526919725</v>
      </c>
      <c r="BJ25" s="1">
        <f t="shared" si="7"/>
        <v>554482.22923765855</v>
      </c>
      <c r="BK25" s="1">
        <f t="shared" si="7"/>
        <v>559678.77743257629</v>
      </c>
      <c r="BL25" s="1">
        <f t="shared" si="7"/>
        <v>564909.96928212675</v>
      </c>
      <c r="BM25" s="1">
        <f t="shared" si="7"/>
        <v>570176.03574400756</v>
      </c>
      <c r="BN25" s="1">
        <f t="shared" si="7"/>
        <v>575477.20931563433</v>
      </c>
      <c r="BO25" s="1">
        <f t="shared" si="7"/>
        <v>580813.72404440527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306000</v>
      </c>
      <c r="F26" s="10">
        <f t="shared" si="4"/>
        <v>647695.86571881466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586185.81553803466</v>
      </c>
      <c r="BE26" s="1">
        <f t="shared" si="7"/>
        <v>591593.72097495489</v>
      </c>
      <c r="BF26" s="1">
        <f t="shared" si="7"/>
        <v>597037.67911478796</v>
      </c>
      <c r="BG26" s="1">
        <f t="shared" si="7"/>
        <v>602517.93030888657</v>
      </c>
      <c r="BH26" s="1">
        <f t="shared" si="7"/>
        <v>608034.71651094581</v>
      </c>
      <c r="BI26" s="1">
        <f t="shared" si="7"/>
        <v>613588.2812876855</v>
      </c>
      <c r="BJ26" s="1">
        <f t="shared" si="7"/>
        <v>619178.86982960335</v>
      </c>
      <c r="BK26" s="1">
        <f t="shared" si="7"/>
        <v>624806.72896180069</v>
      </c>
      <c r="BL26" s="1">
        <f t="shared" si="7"/>
        <v>630472.10715487937</v>
      </c>
      <c r="BM26" s="1">
        <f t="shared" si="7"/>
        <v>636175.25453591195</v>
      </c>
      <c r="BN26" s="1">
        <f t="shared" si="7"/>
        <v>641916.42289948475</v>
      </c>
      <c r="BO26" s="1">
        <f t="shared" si="7"/>
        <v>647695.86571881466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324000</v>
      </c>
      <c r="F27" s="10">
        <f t="shared" si="4"/>
        <v>720129.19216642983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653513.83815694007</v>
      </c>
      <c r="BE27" s="1">
        <f t="shared" ref="BE27:BO42" si="12">((BD27+($F$5+$D27)+(BD27)*($G$5/12)))</f>
        <v>659370.59707798634</v>
      </c>
      <c r="BF27" s="1">
        <f t="shared" si="12"/>
        <v>665266.40105850622</v>
      </c>
      <c r="BG27" s="1">
        <f t="shared" si="12"/>
        <v>671201.51039889629</v>
      </c>
      <c r="BH27" s="1">
        <f t="shared" si="12"/>
        <v>677176.18713488895</v>
      </c>
      <c r="BI27" s="1">
        <f t="shared" si="12"/>
        <v>683190.69504912151</v>
      </c>
      <c r="BJ27" s="1">
        <f t="shared" si="12"/>
        <v>689245.29968278226</v>
      </c>
      <c r="BK27" s="1">
        <f t="shared" si="12"/>
        <v>695340.26834733412</v>
      </c>
      <c r="BL27" s="1">
        <f t="shared" si="12"/>
        <v>701475.8701363164</v>
      </c>
      <c r="BM27" s="1">
        <f t="shared" si="12"/>
        <v>707652.37593722518</v>
      </c>
      <c r="BN27" s="1">
        <f t="shared" si="12"/>
        <v>713870.0584434733</v>
      </c>
      <c r="BO27" s="1">
        <f t="shared" si="12"/>
        <v>720129.19216642983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342000</v>
      </c>
      <c r="F28" s="10">
        <f t="shared" si="4"/>
        <v>637200.35028914094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576430.05344753934</v>
      </c>
      <c r="BE28" s="1">
        <f t="shared" si="12"/>
        <v>581772.92047052295</v>
      </c>
      <c r="BF28" s="1">
        <f t="shared" si="12"/>
        <v>587151.40660699306</v>
      </c>
      <c r="BG28" s="1">
        <f t="shared" si="12"/>
        <v>592565.74931770633</v>
      </c>
      <c r="BH28" s="1">
        <f t="shared" si="12"/>
        <v>598016.18764649099</v>
      </c>
      <c r="BI28" s="1">
        <f t="shared" si="12"/>
        <v>603502.96223080088</v>
      </c>
      <c r="BJ28" s="1">
        <f t="shared" si="12"/>
        <v>609026.31531233958</v>
      </c>
      <c r="BK28" s="1">
        <f t="shared" si="12"/>
        <v>614586.49074775516</v>
      </c>
      <c r="BL28" s="1">
        <f t="shared" si="12"/>
        <v>620183.73401940684</v>
      </c>
      <c r="BM28" s="1">
        <f t="shared" si="12"/>
        <v>625818.29224620294</v>
      </c>
      <c r="BN28" s="1">
        <f t="shared" si="12"/>
        <v>631490.4141945109</v>
      </c>
      <c r="BO28" s="1">
        <f t="shared" si="12"/>
        <v>637200.35028914094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360000</v>
      </c>
      <c r="F29" s="10">
        <f t="shared" si="4"/>
        <v>708762.55413240264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642948.35262440192</v>
      </c>
      <c r="BE29" s="1">
        <f t="shared" si="12"/>
        <v>648734.67497523129</v>
      </c>
      <c r="BF29" s="1">
        <f t="shared" si="12"/>
        <v>654559.57280839945</v>
      </c>
      <c r="BG29" s="1">
        <f t="shared" si="12"/>
        <v>660423.30329378881</v>
      </c>
      <c r="BH29" s="1">
        <f t="shared" si="12"/>
        <v>666326.12531574734</v>
      </c>
      <c r="BI29" s="1">
        <f t="shared" si="12"/>
        <v>672268.29948451894</v>
      </c>
      <c r="BJ29" s="1">
        <f t="shared" si="12"/>
        <v>678250.08814774908</v>
      </c>
      <c r="BK29" s="1">
        <f t="shared" si="12"/>
        <v>684271.75540206744</v>
      </c>
      <c r="BL29" s="1">
        <f t="shared" si="12"/>
        <v>690333.56710474787</v>
      </c>
      <c r="BM29" s="1">
        <f t="shared" si="12"/>
        <v>696435.79088544624</v>
      </c>
      <c r="BN29" s="1">
        <f t="shared" si="12"/>
        <v>702578.69615801587</v>
      </c>
      <c r="BO29" s="1">
        <f t="shared" si="12"/>
        <v>708762.55413240264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378000</v>
      </c>
      <c r="F30" s="10">
        <f t="shared" si="4"/>
        <v>624890.28690423036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564987.63782661862</v>
      </c>
      <c r="BE30" s="1">
        <f t="shared" si="12"/>
        <v>570254.22207879613</v>
      </c>
      <c r="BF30" s="1">
        <f t="shared" si="12"/>
        <v>575555.91689265473</v>
      </c>
      <c r="BG30" s="1">
        <f t="shared" si="12"/>
        <v>580892.95633860573</v>
      </c>
      <c r="BH30" s="1">
        <f t="shared" si="12"/>
        <v>586265.57604752982</v>
      </c>
      <c r="BI30" s="1">
        <f t="shared" si="12"/>
        <v>591674.01322118007</v>
      </c>
      <c r="BJ30" s="1">
        <f t="shared" si="12"/>
        <v>597118.50664265465</v>
      </c>
      <c r="BK30" s="1">
        <f t="shared" si="12"/>
        <v>602599.29668693896</v>
      </c>
      <c r="BL30" s="1">
        <f t="shared" si="12"/>
        <v>608116.62533151859</v>
      </c>
      <c r="BM30" s="1">
        <f t="shared" si="12"/>
        <v>613670.73616706207</v>
      </c>
      <c r="BN30" s="1">
        <f t="shared" si="12"/>
        <v>619261.87440817582</v>
      </c>
      <c r="BO30" s="1">
        <f t="shared" si="12"/>
        <v>624890.28690423036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396000</v>
      </c>
      <c r="F31" s="10">
        <f t="shared" si="4"/>
        <v>695430.7615577752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630556.2221502586</v>
      </c>
      <c r="BE31" s="1">
        <f t="shared" si="12"/>
        <v>636259.930297927</v>
      </c>
      <c r="BF31" s="1">
        <f t="shared" si="12"/>
        <v>642001.66316657979</v>
      </c>
      <c r="BG31" s="1">
        <f t="shared" si="12"/>
        <v>647781.674254357</v>
      </c>
      <c r="BH31" s="1">
        <f t="shared" si="12"/>
        <v>653600.21874938603</v>
      </c>
      <c r="BI31" s="1">
        <f t="shared" si="12"/>
        <v>659457.55354104855</v>
      </c>
      <c r="BJ31" s="1">
        <f t="shared" si="12"/>
        <v>665353.93723132217</v>
      </c>
      <c r="BK31" s="1">
        <f t="shared" si="12"/>
        <v>671289.63014619763</v>
      </c>
      <c r="BL31" s="1">
        <f t="shared" si="12"/>
        <v>677264.89434717223</v>
      </c>
      <c r="BM31" s="1">
        <f t="shared" si="12"/>
        <v>683279.99364282005</v>
      </c>
      <c r="BN31" s="1">
        <f t="shared" si="12"/>
        <v>689335.19360043888</v>
      </c>
      <c r="BO31" s="1">
        <f t="shared" si="12"/>
        <v>695430.7615577752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414000</v>
      </c>
      <c r="F32" s="10">
        <f t="shared" si="4"/>
        <v>610451.96212104894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551566.96663482708</v>
      </c>
      <c r="BE32" s="1">
        <f t="shared" si="12"/>
        <v>556744.07974572596</v>
      </c>
      <c r="BF32" s="1">
        <f t="shared" si="12"/>
        <v>561955.70694403083</v>
      </c>
      <c r="BG32" s="1">
        <f t="shared" si="12"/>
        <v>567202.07832365774</v>
      </c>
      <c r="BH32" s="1">
        <f t="shared" si="12"/>
        <v>572483.42551248218</v>
      </c>
      <c r="BI32" s="1">
        <f t="shared" si="12"/>
        <v>577799.98168256541</v>
      </c>
      <c r="BJ32" s="1">
        <f t="shared" si="12"/>
        <v>583151.98156044923</v>
      </c>
      <c r="BK32" s="1">
        <f t="shared" si="12"/>
        <v>588539.66143751889</v>
      </c>
      <c r="BL32" s="1">
        <f t="shared" si="12"/>
        <v>593963.25918043568</v>
      </c>
      <c r="BM32" s="1">
        <f t="shared" si="12"/>
        <v>599423.01424163859</v>
      </c>
      <c r="BN32" s="1">
        <f t="shared" si="12"/>
        <v>604919.16766991618</v>
      </c>
      <c r="BO32" s="1">
        <f t="shared" si="12"/>
        <v>610451.96212104894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432000</v>
      </c>
      <c r="F33" s="10">
        <f t="shared" si="4"/>
        <v>679794.06293846306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616021.64186852262</v>
      </c>
      <c r="BE33" s="1">
        <f t="shared" si="12"/>
        <v>621628.45281431277</v>
      </c>
      <c r="BF33" s="1">
        <f t="shared" si="12"/>
        <v>627272.64249974152</v>
      </c>
      <c r="BG33" s="1">
        <f t="shared" si="12"/>
        <v>632954.46011640644</v>
      </c>
      <c r="BH33" s="1">
        <f t="shared" si="12"/>
        <v>638674.15651718248</v>
      </c>
      <c r="BI33" s="1">
        <f t="shared" si="12"/>
        <v>644431.98422729701</v>
      </c>
      <c r="BJ33" s="1">
        <f t="shared" si="12"/>
        <v>650228.19745547895</v>
      </c>
      <c r="BK33" s="1">
        <f t="shared" si="12"/>
        <v>656063.05210518208</v>
      </c>
      <c r="BL33" s="1">
        <f t="shared" si="12"/>
        <v>661936.80578588333</v>
      </c>
      <c r="BM33" s="1">
        <f t="shared" si="12"/>
        <v>667849.71782445593</v>
      </c>
      <c r="BN33" s="1">
        <f t="shared" si="12"/>
        <v>673802.04927661899</v>
      </c>
      <c r="BO33" s="1">
        <f t="shared" si="12"/>
        <v>679794.06293846306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450000</v>
      </c>
      <c r="F34" s="10">
        <f t="shared" si="4"/>
        <v>593517.42522823613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535826.02335805283</v>
      </c>
      <c r="BE34" s="1">
        <f t="shared" si="12"/>
        <v>540898.19684710656</v>
      </c>
      <c r="BF34" s="1">
        <f t="shared" si="12"/>
        <v>546004.18482608732</v>
      </c>
      <c r="BG34" s="1">
        <f t="shared" si="12"/>
        <v>551144.21272492793</v>
      </c>
      <c r="BH34" s="1">
        <f t="shared" si="12"/>
        <v>556318.50747642748</v>
      </c>
      <c r="BI34" s="1">
        <f t="shared" si="12"/>
        <v>561527.29752627038</v>
      </c>
      <c r="BJ34" s="1">
        <f t="shared" si="12"/>
        <v>566770.81284311216</v>
      </c>
      <c r="BK34" s="1">
        <f t="shared" si="12"/>
        <v>572049.2849287329</v>
      </c>
      <c r="BL34" s="1">
        <f t="shared" si="12"/>
        <v>577362.94682825776</v>
      </c>
      <c r="BM34" s="1">
        <f t="shared" si="12"/>
        <v>582712.03314044618</v>
      </c>
      <c r="BN34" s="1">
        <f t="shared" si="12"/>
        <v>588096.78002804914</v>
      </c>
      <c r="BO34" s="1">
        <f t="shared" si="12"/>
        <v>593517.42522823613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468000</v>
      </c>
      <c r="F35" s="10">
        <f t="shared" si="4"/>
        <v>661453.96783553343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598974.20806309104</v>
      </c>
      <c r="BE35" s="1">
        <f t="shared" si="12"/>
        <v>604467.36945017835</v>
      </c>
      <c r="BF35" s="1">
        <f t="shared" si="12"/>
        <v>609997.15191317955</v>
      </c>
      <c r="BG35" s="1">
        <f t="shared" si="12"/>
        <v>615563.79959260079</v>
      </c>
      <c r="BH35" s="1">
        <f t="shared" si="12"/>
        <v>621167.55825655151</v>
      </c>
      <c r="BI35" s="1">
        <f t="shared" si="12"/>
        <v>626808.6753115952</v>
      </c>
      <c r="BJ35" s="1">
        <f t="shared" si="12"/>
        <v>632487.39981367253</v>
      </c>
      <c r="BK35" s="1">
        <f t="shared" si="12"/>
        <v>638203.98247909697</v>
      </c>
      <c r="BL35" s="1">
        <f t="shared" si="12"/>
        <v>643958.67569562432</v>
      </c>
      <c r="BM35" s="1">
        <f t="shared" si="12"/>
        <v>649751.73353359511</v>
      </c>
      <c r="BN35" s="1">
        <f t="shared" si="12"/>
        <v>655583.41175715241</v>
      </c>
      <c r="BO35" s="1">
        <f t="shared" si="12"/>
        <v>661453.96783553343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486000</v>
      </c>
      <c r="F36" s="10">
        <f t="shared" si="4"/>
        <v>573655.11127696023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517363.66095443699</v>
      </c>
      <c r="BE36" s="1">
        <f t="shared" si="12"/>
        <v>522312.75202746654</v>
      </c>
      <c r="BF36" s="1">
        <f t="shared" si="12"/>
        <v>527294.83704098302</v>
      </c>
      <c r="BG36" s="1">
        <f t="shared" si="12"/>
        <v>532310.13595458958</v>
      </c>
      <c r="BH36" s="1">
        <f t="shared" si="12"/>
        <v>537358.87019428681</v>
      </c>
      <c r="BI36" s="1">
        <f t="shared" si="12"/>
        <v>542441.26266224869</v>
      </c>
      <c r="BJ36" s="1">
        <f t="shared" si="12"/>
        <v>547557.53774666367</v>
      </c>
      <c r="BK36" s="1">
        <f t="shared" si="12"/>
        <v>552707.92133164138</v>
      </c>
      <c r="BL36" s="1">
        <f t="shared" si="12"/>
        <v>557892.64080718567</v>
      </c>
      <c r="BM36" s="1">
        <f t="shared" si="12"/>
        <v>563111.9250792336</v>
      </c>
      <c r="BN36" s="1">
        <f t="shared" si="12"/>
        <v>568366.00457976176</v>
      </c>
      <c r="BO36" s="1">
        <f t="shared" si="12"/>
        <v>573655.11127696023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504000</v>
      </c>
      <c r="F37" s="10">
        <f t="shared" si="4"/>
        <v>639943.09162224527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578979.47868547332</v>
      </c>
      <c r="BE37" s="1">
        <f t="shared" si="12"/>
        <v>584339.34187670983</v>
      </c>
      <c r="BF37" s="1">
        <f t="shared" si="12"/>
        <v>589734.93748922122</v>
      </c>
      <c r="BG37" s="1">
        <f t="shared" si="12"/>
        <v>595166.50373914931</v>
      </c>
      <c r="BH37" s="1">
        <f t="shared" si="12"/>
        <v>600634.28043074359</v>
      </c>
      <c r="BI37" s="1">
        <f t="shared" si="12"/>
        <v>606138.50896694849</v>
      </c>
      <c r="BJ37" s="1">
        <f t="shared" si="12"/>
        <v>611679.43236006144</v>
      </c>
      <c r="BK37" s="1">
        <f t="shared" si="12"/>
        <v>617257.29524246184</v>
      </c>
      <c r="BL37" s="1">
        <f t="shared" si="12"/>
        <v>622872.34387741156</v>
      </c>
      <c r="BM37" s="1">
        <f t="shared" si="12"/>
        <v>628524.8261699276</v>
      </c>
      <c r="BN37" s="1">
        <f t="shared" si="12"/>
        <v>634214.99167772708</v>
      </c>
      <c r="BO37" s="1">
        <f t="shared" si="12"/>
        <v>639943.09162224527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522000</v>
      </c>
      <c r="F38" s="10">
        <f t="shared" si="4"/>
        <v>550358.84294697188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495709.3788997269</v>
      </c>
      <c r="BE38" s="1">
        <f t="shared" si="12"/>
        <v>500514.10809239175</v>
      </c>
      <c r="BF38" s="1">
        <f t="shared" si="12"/>
        <v>505350.86881300772</v>
      </c>
      <c r="BG38" s="1">
        <f t="shared" si="12"/>
        <v>510219.87460509443</v>
      </c>
      <c r="BH38" s="1">
        <f t="shared" si="12"/>
        <v>515121.34043579508</v>
      </c>
      <c r="BI38" s="1">
        <f t="shared" si="12"/>
        <v>520055.48270536703</v>
      </c>
      <c r="BJ38" s="1">
        <f t="shared" si="12"/>
        <v>525022.51925673615</v>
      </c>
      <c r="BK38" s="1">
        <f t="shared" si="12"/>
        <v>530022.66938511434</v>
      </c>
      <c r="BL38" s="1">
        <f t="shared" si="12"/>
        <v>535056.15384768171</v>
      </c>
      <c r="BM38" s="1">
        <f t="shared" si="12"/>
        <v>540123.19487333298</v>
      </c>
      <c r="BN38" s="1">
        <f t="shared" si="12"/>
        <v>545224.01617248857</v>
      </c>
      <c r="BO38" s="1">
        <f t="shared" si="12"/>
        <v>550358.84294697188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540000</v>
      </c>
      <c r="F39" s="10">
        <f t="shared" si="4"/>
        <v>614713.24451041303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555527.90189995174</v>
      </c>
      <c r="BE39" s="1">
        <f t="shared" si="12"/>
        <v>560731.42124595144</v>
      </c>
      <c r="BF39" s="1">
        <f t="shared" si="12"/>
        <v>565969.63072092447</v>
      </c>
      <c r="BG39" s="1">
        <f t="shared" si="12"/>
        <v>571242.76159239735</v>
      </c>
      <c r="BH39" s="1">
        <f t="shared" si="12"/>
        <v>576551.04666968004</v>
      </c>
      <c r="BI39" s="1">
        <f t="shared" si="12"/>
        <v>581894.72031414462</v>
      </c>
      <c r="BJ39" s="1">
        <f t="shared" si="12"/>
        <v>587274.01844957226</v>
      </c>
      <c r="BK39" s="1">
        <f t="shared" si="12"/>
        <v>592689.17857256939</v>
      </c>
      <c r="BL39" s="1">
        <f t="shared" si="12"/>
        <v>598140.4397630532</v>
      </c>
      <c r="BM39" s="1">
        <f t="shared" si="12"/>
        <v>603628.04269480694</v>
      </c>
      <c r="BN39" s="1">
        <f t="shared" si="12"/>
        <v>609152.22964610567</v>
      </c>
      <c r="BO39" s="1">
        <f t="shared" si="12"/>
        <v>614713.24451041303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558000</v>
      </c>
      <c r="F40" s="10">
        <f t="shared" si="4"/>
        <v>523034.93096802861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470311.33280714916</v>
      </c>
      <c r="BE40" s="1">
        <f t="shared" si="12"/>
        <v>474946.74169253017</v>
      </c>
      <c r="BF40" s="1">
        <f t="shared" si="12"/>
        <v>479613.05330381368</v>
      </c>
      <c r="BG40" s="1">
        <f t="shared" si="12"/>
        <v>484310.47365917242</v>
      </c>
      <c r="BH40" s="1">
        <f t="shared" si="12"/>
        <v>489039.21015023359</v>
      </c>
      <c r="BI40" s="1">
        <f t="shared" si="12"/>
        <v>493799.47155123512</v>
      </c>
      <c r="BJ40" s="1">
        <f t="shared" si="12"/>
        <v>498591.46802824334</v>
      </c>
      <c r="BK40" s="1">
        <f t="shared" si="12"/>
        <v>503415.41114843165</v>
      </c>
      <c r="BL40" s="1">
        <f t="shared" si="12"/>
        <v>508271.51388942119</v>
      </c>
      <c r="BM40" s="1">
        <f t="shared" si="12"/>
        <v>513159.99064868398</v>
      </c>
      <c r="BN40" s="1">
        <f t="shared" si="12"/>
        <v>518081.05725300853</v>
      </c>
      <c r="BO40" s="1">
        <f t="shared" si="12"/>
        <v>523034.93096802861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576000</v>
      </c>
      <c r="F41" s="10">
        <f t="shared" si="4"/>
        <v>585121.46131316538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528021.83050781547</v>
      </c>
      <c r="BE41" s="1">
        <f t="shared" si="12"/>
        <v>533041.97604453424</v>
      </c>
      <c r="BF41" s="1">
        <f t="shared" si="12"/>
        <v>538095.58921816444</v>
      </c>
      <c r="BG41" s="1">
        <f t="shared" si="12"/>
        <v>543182.89314628555</v>
      </c>
      <c r="BH41" s="1">
        <f t="shared" si="12"/>
        <v>548304.11243392748</v>
      </c>
      <c r="BI41" s="1">
        <f t="shared" si="12"/>
        <v>553459.47318348696</v>
      </c>
      <c r="BJ41" s="1">
        <f t="shared" si="12"/>
        <v>558649.20300471026</v>
      </c>
      <c r="BK41" s="1">
        <f t="shared" si="12"/>
        <v>563873.53102474171</v>
      </c>
      <c r="BL41" s="1">
        <f t="shared" si="12"/>
        <v>569132.68789823994</v>
      </c>
      <c r="BM41" s="1">
        <f t="shared" si="12"/>
        <v>574426.90581756155</v>
      </c>
      <c r="BN41" s="1">
        <f t="shared" si="12"/>
        <v>579756.41852301196</v>
      </c>
      <c r="BO41" s="1">
        <f t="shared" si="12"/>
        <v>585121.46131316538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594000</v>
      </c>
      <c r="F42" s="10">
        <f t="shared" si="4"/>
        <v>490987.0443598546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440522.27105525311</v>
      </c>
      <c r="BE42" s="1">
        <f t="shared" si="12"/>
        <v>444959.08619562146</v>
      </c>
      <c r="BF42" s="1">
        <f t="shared" si="12"/>
        <v>449425.48010359227</v>
      </c>
      <c r="BG42" s="1">
        <f t="shared" si="12"/>
        <v>453921.64997094957</v>
      </c>
      <c r="BH42" s="1">
        <f t="shared" si="12"/>
        <v>458447.79430408921</v>
      </c>
      <c r="BI42" s="1">
        <f t="shared" si="12"/>
        <v>463004.11293278314</v>
      </c>
      <c r="BJ42" s="1">
        <f t="shared" si="12"/>
        <v>467590.80701900169</v>
      </c>
      <c r="BK42" s="1">
        <f t="shared" si="12"/>
        <v>472208.07906579506</v>
      </c>
      <c r="BL42" s="1">
        <f t="shared" si="12"/>
        <v>476856.13292623369</v>
      </c>
      <c r="BM42" s="1">
        <f t="shared" si="12"/>
        <v>481535.17381240858</v>
      </c>
      <c r="BN42" s="1">
        <f t="shared" si="12"/>
        <v>486245.40830449131</v>
      </c>
      <c r="BO42" s="1">
        <f t="shared" si="12"/>
        <v>490987.0443598546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612000</v>
      </c>
      <c r="F43" s="10">
        <f t="shared" si="4"/>
        <v>550413.61592229002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495760.29132225364</v>
      </c>
      <c r="BE43" s="1">
        <f t="shared" ref="BE43:BO58" si="14">((BD43+($F$5+$D43)+(BD43)*($G$5/12)))</f>
        <v>500565.35993106867</v>
      </c>
      <c r="BF43" s="1">
        <f t="shared" si="14"/>
        <v>505402.46233060915</v>
      </c>
      <c r="BG43" s="1">
        <f t="shared" si="14"/>
        <v>510271.81207947986</v>
      </c>
      <c r="BH43" s="1">
        <f t="shared" si="14"/>
        <v>515173.62416000973</v>
      </c>
      <c r="BI43" s="1">
        <f t="shared" si="14"/>
        <v>520108.11498774315</v>
      </c>
      <c r="BJ43" s="1">
        <f t="shared" si="14"/>
        <v>525075.5024209948</v>
      </c>
      <c r="BK43" s="1">
        <f t="shared" si="14"/>
        <v>530076.00577046815</v>
      </c>
      <c r="BL43" s="1">
        <f t="shared" si="14"/>
        <v>535109.84580893791</v>
      </c>
      <c r="BM43" s="1">
        <f t="shared" si="14"/>
        <v>540177.24478099751</v>
      </c>
      <c r="BN43" s="1">
        <f t="shared" si="14"/>
        <v>545278.42641287087</v>
      </c>
      <c r="BO43" s="1">
        <f t="shared" si="14"/>
        <v>550413.61592229002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630000</v>
      </c>
      <c r="F44" s="10">
        <f t="shared" si="4"/>
        <v>453398.4649191855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405583.04002843867</v>
      </c>
      <c r="BE44" s="1">
        <f t="shared" si="14"/>
        <v>409786.92696196161</v>
      </c>
      <c r="BF44" s="1">
        <f t="shared" si="14"/>
        <v>414018.8398083747</v>
      </c>
      <c r="BG44" s="1">
        <f t="shared" si="14"/>
        <v>418278.96540709719</v>
      </c>
      <c r="BH44" s="1">
        <f t="shared" si="14"/>
        <v>422567.49184314453</v>
      </c>
      <c r="BI44" s="1">
        <f t="shared" si="14"/>
        <v>426884.60845543217</v>
      </c>
      <c r="BJ44" s="1">
        <f t="shared" si="14"/>
        <v>431230.50584513508</v>
      </c>
      <c r="BK44" s="1">
        <f t="shared" si="14"/>
        <v>435605.37588410266</v>
      </c>
      <c r="BL44" s="1">
        <f t="shared" si="14"/>
        <v>440009.41172333003</v>
      </c>
      <c r="BM44" s="1">
        <f t="shared" si="14"/>
        <v>444442.80780148559</v>
      </c>
      <c r="BN44" s="1">
        <f t="shared" si="14"/>
        <v>448905.75985349552</v>
      </c>
      <c r="BO44" s="1">
        <f t="shared" si="14"/>
        <v>453398.4649191855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648000</v>
      </c>
      <c r="F45" s="10">
        <f t="shared" si="4"/>
        <v>509705.20292645023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457921.12135198008</v>
      </c>
      <c r="BE45" s="1">
        <f t="shared" si="14"/>
        <v>462473.92882765993</v>
      </c>
      <c r="BF45" s="1">
        <f t="shared" si="14"/>
        <v>467057.08835317765</v>
      </c>
      <c r="BG45" s="1">
        <f t="shared" si="14"/>
        <v>471670.80227553216</v>
      </c>
      <c r="BH45" s="1">
        <f t="shared" si="14"/>
        <v>476315.27429070236</v>
      </c>
      <c r="BI45" s="1">
        <f t="shared" si="14"/>
        <v>480990.70945264038</v>
      </c>
      <c r="BJ45" s="1">
        <f t="shared" si="14"/>
        <v>485697.31418232463</v>
      </c>
      <c r="BK45" s="1">
        <f t="shared" si="14"/>
        <v>490435.29627687344</v>
      </c>
      <c r="BL45" s="1">
        <f t="shared" si="14"/>
        <v>495204.86491871928</v>
      </c>
      <c r="BM45" s="1">
        <f t="shared" si="14"/>
        <v>500006.23068484408</v>
      </c>
      <c r="BN45" s="1">
        <f t="shared" si="14"/>
        <v>504839.60555607639</v>
      </c>
      <c r="BO45" s="1">
        <f t="shared" si="14"/>
        <v>509705.20292645023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666000</v>
      </c>
      <c r="F46" s="10">
        <f t="shared" si="4"/>
        <v>409311.27372177434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364603.23761262657</v>
      </c>
      <c r="BE46" s="1">
        <f t="shared" si="14"/>
        <v>368533.9258633774</v>
      </c>
      <c r="BF46" s="1">
        <f t="shared" si="14"/>
        <v>372490.81870246661</v>
      </c>
      <c r="BG46" s="1">
        <f t="shared" si="14"/>
        <v>376474.09082714975</v>
      </c>
      <c r="BH46" s="1">
        <f t="shared" si="14"/>
        <v>380483.91809933074</v>
      </c>
      <c r="BI46" s="1">
        <f t="shared" si="14"/>
        <v>384520.47755332629</v>
      </c>
      <c r="BJ46" s="1">
        <f t="shared" si="14"/>
        <v>388583.94740368181</v>
      </c>
      <c r="BK46" s="1">
        <f t="shared" si="14"/>
        <v>392674.50705303968</v>
      </c>
      <c r="BL46" s="1">
        <f t="shared" si="14"/>
        <v>396792.33710005996</v>
      </c>
      <c r="BM46" s="1">
        <f t="shared" si="14"/>
        <v>400937.61934739369</v>
      </c>
      <c r="BN46" s="1">
        <f t="shared" si="14"/>
        <v>405110.53680970962</v>
      </c>
      <c r="BO46" s="1">
        <f t="shared" si="14"/>
        <v>409311.27372177434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684000</v>
      </c>
      <c r="F47" s="10">
        <f t="shared" si="4"/>
        <v>461958.79660312558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413540.01554658619</v>
      </c>
      <c r="BE47" s="1">
        <f t="shared" si="14"/>
        <v>417796.94898356346</v>
      </c>
      <c r="BF47" s="1">
        <f t="shared" si="14"/>
        <v>422082.26197678724</v>
      </c>
      <c r="BG47" s="1">
        <f t="shared" si="14"/>
        <v>426396.14372329914</v>
      </c>
      <c r="BH47" s="1">
        <f t="shared" si="14"/>
        <v>430738.78468145448</v>
      </c>
      <c r="BI47" s="1">
        <f t="shared" si="14"/>
        <v>435110.37657933083</v>
      </c>
      <c r="BJ47" s="1">
        <f t="shared" si="14"/>
        <v>439511.11242319306</v>
      </c>
      <c r="BK47" s="1">
        <f t="shared" si="14"/>
        <v>443941.18650601432</v>
      </c>
      <c r="BL47" s="1">
        <f t="shared" si="14"/>
        <v>448400.79441605438</v>
      </c>
      <c r="BM47" s="1">
        <f t="shared" si="14"/>
        <v>452890.13304549473</v>
      </c>
      <c r="BN47" s="1">
        <f t="shared" si="14"/>
        <v>457409.40059913136</v>
      </c>
      <c r="BO47" s="1">
        <f t="shared" si="14"/>
        <v>461958.79660312558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702000</v>
      </c>
      <c r="F48" s="10">
        <f t="shared" si="4"/>
        <v>357601.93922178273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316538.52191381308</v>
      </c>
      <c r="BE48" s="1">
        <f t="shared" si="14"/>
        <v>320148.77872657182</v>
      </c>
      <c r="BF48" s="1">
        <f t="shared" si="14"/>
        <v>323783.10391808231</v>
      </c>
      <c r="BG48" s="1">
        <f t="shared" si="14"/>
        <v>327441.65794420289</v>
      </c>
      <c r="BH48" s="1">
        <f t="shared" si="14"/>
        <v>331124.60233049758</v>
      </c>
      <c r="BI48" s="1">
        <f t="shared" si="14"/>
        <v>334832.09967936756</v>
      </c>
      <c r="BJ48" s="1">
        <f t="shared" si="14"/>
        <v>338564.31367723003</v>
      </c>
      <c r="BK48" s="1">
        <f t="shared" si="14"/>
        <v>342321.40910174488</v>
      </c>
      <c r="BL48" s="1">
        <f t="shared" si="14"/>
        <v>346103.55182908982</v>
      </c>
      <c r="BM48" s="1">
        <f t="shared" si="14"/>
        <v>349910.90884128376</v>
      </c>
      <c r="BN48" s="1">
        <f t="shared" si="14"/>
        <v>353743.64823355898</v>
      </c>
      <c r="BO48" s="1">
        <f t="shared" si="14"/>
        <v>357601.93922178273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720000</v>
      </c>
      <c r="F49" s="10">
        <f t="shared" si="4"/>
        <v>405957.61284229002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361485.95214992797</v>
      </c>
      <c r="BE49" s="1">
        <f t="shared" si="14"/>
        <v>365395.85849759413</v>
      </c>
      <c r="BF49" s="1">
        <f t="shared" si="14"/>
        <v>369331.83088757808</v>
      </c>
      <c r="BG49" s="1">
        <f t="shared" si="14"/>
        <v>373294.04309349525</v>
      </c>
      <c r="BH49" s="1">
        <f t="shared" si="14"/>
        <v>377282.67004745186</v>
      </c>
      <c r="BI49" s="1">
        <f t="shared" si="14"/>
        <v>381297.8878477682</v>
      </c>
      <c r="BJ49" s="1">
        <f t="shared" si="14"/>
        <v>385339.8737667533</v>
      </c>
      <c r="BK49" s="1">
        <f t="shared" si="14"/>
        <v>389408.80625853164</v>
      </c>
      <c r="BL49" s="1">
        <f t="shared" si="14"/>
        <v>393504.86496692186</v>
      </c>
      <c r="BM49" s="1">
        <f t="shared" si="14"/>
        <v>397628.23073336802</v>
      </c>
      <c r="BN49" s="1">
        <f t="shared" si="14"/>
        <v>401779.08560492384</v>
      </c>
      <c r="BO49" s="1">
        <f t="shared" si="14"/>
        <v>405957.61284229002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738000</v>
      </c>
      <c r="F50" s="10">
        <f t="shared" si="4"/>
        <v>296952.68482816109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260163.9969279053</v>
      </c>
      <c r="BE50" s="1">
        <f t="shared" si="14"/>
        <v>263398.42357409134</v>
      </c>
      <c r="BF50" s="1">
        <f t="shared" si="14"/>
        <v>266654.4130645853</v>
      </c>
      <c r="BG50" s="1">
        <f t="shared" si="14"/>
        <v>269932.10915168253</v>
      </c>
      <c r="BH50" s="1">
        <f t="shared" si="14"/>
        <v>273231.65654602705</v>
      </c>
      <c r="BI50" s="1">
        <f t="shared" si="14"/>
        <v>276553.20092300058</v>
      </c>
      <c r="BJ50" s="1">
        <f t="shared" si="14"/>
        <v>279896.88892915391</v>
      </c>
      <c r="BK50" s="1">
        <f t="shared" si="14"/>
        <v>283262.8681886816</v>
      </c>
      <c r="BL50" s="1">
        <f t="shared" si="14"/>
        <v>286651.28730993951</v>
      </c>
      <c r="BM50" s="1">
        <f t="shared" si="14"/>
        <v>290062.29589200579</v>
      </c>
      <c r="BN50" s="1">
        <f t="shared" si="14"/>
        <v>293496.04453128582</v>
      </c>
      <c r="BO50" s="1">
        <f t="shared" si="14"/>
        <v>296952.68482816109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756000</v>
      </c>
      <c r="F51" s="10">
        <f t="shared" si="4"/>
        <v>340274.50024575461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300432.36939368217</v>
      </c>
      <c r="BE51" s="1">
        <f t="shared" si="14"/>
        <v>303935.25185630674</v>
      </c>
      <c r="BF51" s="1">
        <f t="shared" si="14"/>
        <v>307461.48686868214</v>
      </c>
      <c r="BG51" s="1">
        <f t="shared" si="14"/>
        <v>311011.23011447338</v>
      </c>
      <c r="BH51" s="1">
        <f t="shared" si="14"/>
        <v>314584.63831523655</v>
      </c>
      <c r="BI51" s="1">
        <f t="shared" si="14"/>
        <v>318181.86923733813</v>
      </c>
      <c r="BJ51" s="1">
        <f t="shared" si="14"/>
        <v>321803.0816989204</v>
      </c>
      <c r="BK51" s="1">
        <f t="shared" si="14"/>
        <v>325448.43557691318</v>
      </c>
      <c r="BL51" s="1">
        <f t="shared" si="14"/>
        <v>329118.09181409259</v>
      </c>
      <c r="BM51" s="1">
        <f t="shared" si="14"/>
        <v>332812.21242618654</v>
      </c>
      <c r="BN51" s="1">
        <f t="shared" si="14"/>
        <v>336530.96050902776</v>
      </c>
      <c r="BO51" s="1">
        <f t="shared" si="14"/>
        <v>340274.50024575461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774000</v>
      </c>
      <c r="F52" s="10">
        <f t="shared" si="4"/>
        <v>225817.90628053091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194042.99691405962</v>
      </c>
      <c r="BE52" s="1">
        <f t="shared" si="14"/>
        <v>196836.61689348667</v>
      </c>
      <c r="BF52" s="1">
        <f t="shared" si="14"/>
        <v>199648.86100610992</v>
      </c>
      <c r="BG52" s="1">
        <f t="shared" si="14"/>
        <v>202479.85341281732</v>
      </c>
      <c r="BH52" s="1">
        <f t="shared" si="14"/>
        <v>205329.71910223609</v>
      </c>
      <c r="BI52" s="1">
        <f t="shared" si="14"/>
        <v>208198.58389625099</v>
      </c>
      <c r="BJ52" s="1">
        <f t="shared" si="14"/>
        <v>211086.57445555934</v>
      </c>
      <c r="BK52" s="1">
        <f t="shared" si="14"/>
        <v>213993.81828526306</v>
      </c>
      <c r="BL52" s="1">
        <f t="shared" si="14"/>
        <v>216920.44374049813</v>
      </c>
      <c r="BM52" s="1">
        <f t="shared" si="14"/>
        <v>219866.58003210145</v>
      </c>
      <c r="BN52" s="1">
        <f t="shared" si="14"/>
        <v>222832.35723231547</v>
      </c>
      <c r="BO52" s="1">
        <f t="shared" si="14"/>
        <v>225817.90628053091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792000</v>
      </c>
      <c r="F53" s="10">
        <f t="shared" si="4"/>
        <v>263235.57016180962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228823.35898906778</v>
      </c>
      <c r="BE53" s="1">
        <f t="shared" si="14"/>
        <v>231848.8480489949</v>
      </c>
      <c r="BF53" s="1">
        <f t="shared" si="14"/>
        <v>234894.50703598821</v>
      </c>
      <c r="BG53" s="1">
        <f t="shared" si="14"/>
        <v>237960.47041622814</v>
      </c>
      <c r="BH53" s="1">
        <f t="shared" si="14"/>
        <v>241046.87355233633</v>
      </c>
      <c r="BI53" s="1">
        <f t="shared" si="14"/>
        <v>244153.85270935189</v>
      </c>
      <c r="BJ53" s="1">
        <f t="shared" si="14"/>
        <v>247281.54506074757</v>
      </c>
      <c r="BK53" s="1">
        <f t="shared" si="14"/>
        <v>250430.08869448589</v>
      </c>
      <c r="BL53" s="1">
        <f t="shared" si="14"/>
        <v>253599.62261911581</v>
      </c>
      <c r="BM53" s="1">
        <f t="shared" si="14"/>
        <v>256790.2867699099</v>
      </c>
      <c r="BN53" s="1">
        <f t="shared" si="14"/>
        <v>260002.22201504264</v>
      </c>
      <c r="BO53" s="1">
        <f t="shared" si="14"/>
        <v>263235.57016180962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810000</v>
      </c>
      <c r="F54" s="10">
        <f t="shared" si="4"/>
        <v>142384.78299464026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116490.47396288835</v>
      </c>
      <c r="BE54" s="1">
        <f t="shared" si="14"/>
        <v>118767.07712264094</v>
      </c>
      <c r="BF54" s="1">
        <f t="shared" si="14"/>
        <v>121058.85763679189</v>
      </c>
      <c r="BG54" s="1">
        <f t="shared" si="14"/>
        <v>123365.91668770384</v>
      </c>
      <c r="BH54" s="1">
        <f t="shared" si="14"/>
        <v>125688.35613228854</v>
      </c>
      <c r="BI54" s="1">
        <f t="shared" si="14"/>
        <v>128026.27850650379</v>
      </c>
      <c r="BJ54" s="1">
        <f t="shared" si="14"/>
        <v>130379.78702988048</v>
      </c>
      <c r="BK54" s="1">
        <f t="shared" si="14"/>
        <v>132748.98561007969</v>
      </c>
      <c r="BL54" s="1">
        <f t="shared" si="14"/>
        <v>135133.97884748023</v>
      </c>
      <c r="BM54" s="1">
        <f t="shared" si="14"/>
        <v>137534.87203979676</v>
      </c>
      <c r="BN54" s="1">
        <f t="shared" si="14"/>
        <v>139951.77118672873</v>
      </c>
      <c r="BO54" s="1">
        <f t="shared" si="14"/>
        <v>142384.78299464026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828000</v>
      </c>
      <c r="F55" s="10">
        <f t="shared" si="4"/>
        <v>172877.53879177981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144834.0148812712</v>
      </c>
      <c r="BE55" s="1">
        <f t="shared" si="14"/>
        <v>147299.57498047967</v>
      </c>
      <c r="BF55" s="1">
        <f t="shared" si="14"/>
        <v>149781.57214701621</v>
      </c>
      <c r="BG55" s="1">
        <f t="shared" si="14"/>
        <v>152280.11596132966</v>
      </c>
      <c r="BH55" s="1">
        <f t="shared" si="14"/>
        <v>154795.31673440521</v>
      </c>
      <c r="BI55" s="1">
        <f t="shared" si="14"/>
        <v>157327.28551263458</v>
      </c>
      <c r="BJ55" s="1">
        <f t="shared" si="14"/>
        <v>159876.13408271881</v>
      </c>
      <c r="BK55" s="1">
        <f t="shared" si="14"/>
        <v>162441.97497660361</v>
      </c>
      <c r="BL55" s="1">
        <f t="shared" si="14"/>
        <v>165024.92147644763</v>
      </c>
      <c r="BM55" s="1">
        <f t="shared" si="14"/>
        <v>167625.08761962396</v>
      </c>
      <c r="BN55" s="1">
        <f t="shared" si="14"/>
        <v>170242.58820375477</v>
      </c>
      <c r="BO55" s="1">
        <f t="shared" si="14"/>
        <v>172877.53879177981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846000</v>
      </c>
      <c r="F56" s="10">
        <f t="shared" si="4"/>
        <v>44527.079584800376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25530.055717058334</v>
      </c>
      <c r="BE56" s="1">
        <f t="shared" si="14"/>
        <v>27200.25608850539</v>
      </c>
      <c r="BF56" s="1">
        <f t="shared" si="14"/>
        <v>28881.591129095425</v>
      </c>
      <c r="BG56" s="1">
        <f t="shared" si="14"/>
        <v>30574.135069956061</v>
      </c>
      <c r="BH56" s="1">
        <f t="shared" si="14"/>
        <v>32277.962637089102</v>
      </c>
      <c r="BI56" s="1">
        <f t="shared" si="14"/>
        <v>33993.149054669702</v>
      </c>
      <c r="BJ56" s="1">
        <f t="shared" si="14"/>
        <v>35719.7700483675</v>
      </c>
      <c r="BK56" s="1">
        <f t="shared" si="14"/>
        <v>37457.901848689951</v>
      </c>
      <c r="BL56" s="1">
        <f t="shared" si="14"/>
        <v>39207.621194347885</v>
      </c>
      <c r="BM56" s="1">
        <f t="shared" si="14"/>
        <v>40969.005335643538</v>
      </c>
      <c r="BN56" s="1">
        <f t="shared" si="14"/>
        <v>42742.132037881165</v>
      </c>
      <c r="BO56" s="1">
        <f t="shared" si="14"/>
        <v>44527.079584800376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>
        <v>-1000</v>
      </c>
      <c r="D57">
        <f t="shared" si="11"/>
        <v>-1000</v>
      </c>
      <c r="E57" s="10">
        <f t="shared" si="3"/>
        <v>852000</v>
      </c>
      <c r="F57" s="10">
        <f t="shared" si="4"/>
        <v>54447.768240480895</v>
      </c>
      <c r="G57" s="11">
        <f t="shared" si="5"/>
        <v>679200</v>
      </c>
      <c r="H57" s="11">
        <f t="shared" si="10"/>
        <v>0</v>
      </c>
      <c r="I57" s="12"/>
      <c r="BD57" s="1">
        <f t="shared" si="6"/>
        <v>45323.92678203238</v>
      </c>
      <c r="BE57" s="1">
        <f t="shared" si="14"/>
        <v>46126.086293912595</v>
      </c>
      <c r="BF57" s="1">
        <f t="shared" si="14"/>
        <v>46933.593535872009</v>
      </c>
      <c r="BG57" s="1">
        <f t="shared" si="14"/>
        <v>47746.484159444488</v>
      </c>
      <c r="BH57" s="1">
        <f t="shared" si="14"/>
        <v>48564.794053840786</v>
      </c>
      <c r="BI57" s="1">
        <f t="shared" si="14"/>
        <v>49388.559347533061</v>
      </c>
      <c r="BJ57" s="1">
        <f t="shared" si="14"/>
        <v>50217.816409849947</v>
      </c>
      <c r="BK57" s="1">
        <f t="shared" si="14"/>
        <v>51052.60185258228</v>
      </c>
      <c r="BL57" s="1">
        <f t="shared" si="14"/>
        <v>51892.952531599498</v>
      </c>
      <c r="BM57" s="1">
        <f t="shared" si="14"/>
        <v>52738.905548476825</v>
      </c>
      <c r="BN57" s="1">
        <f t="shared" si="14"/>
        <v>53590.498252133337</v>
      </c>
      <c r="BO57" s="1">
        <f t="shared" si="14"/>
        <v>54447.768240480895</v>
      </c>
      <c r="BR57" s="1">
        <f t="shared" si="8"/>
        <v>-1831114.0401543272</v>
      </c>
      <c r="BS57" s="1">
        <f t="shared" si="15"/>
        <v>-1843121.4670886893</v>
      </c>
      <c r="BT57" s="1">
        <f t="shared" si="15"/>
        <v>-1855208.9435359472</v>
      </c>
      <c r="BU57" s="1">
        <f t="shared" si="15"/>
        <v>-1867377.0031595202</v>
      </c>
      <c r="BV57" s="1">
        <f t="shared" si="15"/>
        <v>-1879626.1831805836</v>
      </c>
      <c r="BW57" s="1">
        <f t="shared" si="15"/>
        <v>-1891957.0244017874</v>
      </c>
      <c r="BX57" s="1">
        <f t="shared" si="15"/>
        <v>-1904370.0712311326</v>
      </c>
      <c r="BY57" s="1">
        <f t="shared" si="15"/>
        <v>-1916865.8717060068</v>
      </c>
      <c r="BZ57" s="1">
        <f t="shared" si="15"/>
        <v>-1929444.9775173801</v>
      </c>
      <c r="CA57" s="1">
        <f t="shared" si="15"/>
        <v>-1942107.9440341627</v>
      </c>
      <c r="CB57" s="1">
        <f t="shared" si="15"/>
        <v>-1954855.3303277239</v>
      </c>
      <c r="CC57" s="1">
        <f t="shared" si="15"/>
        <v>-1967687.6991965754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-1000</v>
      </c>
      <c r="E58" s="10">
        <f t="shared" si="3"/>
        <v>858000</v>
      </c>
      <c r="F58" s="10">
        <f t="shared" si="4"/>
        <v>65191.869161773764</v>
      </c>
      <c r="G58" s="11">
        <f t="shared" si="5"/>
        <v>681600</v>
      </c>
      <c r="H58" s="11">
        <f t="shared" si="10"/>
        <v>0</v>
      </c>
      <c r="I58" s="12"/>
      <c r="BD58" s="1">
        <f t="shared" si="6"/>
        <v>55310.753362084099</v>
      </c>
      <c r="BE58" s="1">
        <f t="shared" si="14"/>
        <v>56179.491717831326</v>
      </c>
      <c r="BF58" s="1">
        <f t="shared" si="14"/>
        <v>57054.021662616869</v>
      </c>
      <c r="BG58" s="1">
        <f t="shared" si="14"/>
        <v>57934.381807034319</v>
      </c>
      <c r="BH58" s="1">
        <f t="shared" si="14"/>
        <v>58820.611019081211</v>
      </c>
      <c r="BI58" s="1">
        <f t="shared" si="14"/>
        <v>59712.748425875085</v>
      </c>
      <c r="BJ58" s="1">
        <f t="shared" si="14"/>
        <v>60610.833415380919</v>
      </c>
      <c r="BK58" s="1">
        <f t="shared" si="14"/>
        <v>61514.905638150129</v>
      </c>
      <c r="BL58" s="1">
        <f t="shared" si="14"/>
        <v>62425.00500907113</v>
      </c>
      <c r="BM58" s="1">
        <f t="shared" si="14"/>
        <v>63341.171709131602</v>
      </c>
      <c r="BN58" s="1">
        <f t="shared" si="14"/>
        <v>64263.44618719248</v>
      </c>
      <c r="BO58" s="1">
        <f t="shared" si="14"/>
        <v>65191.869161773764</v>
      </c>
      <c r="BR58" s="1">
        <f t="shared" si="8"/>
        <v>-1980605.6171912192</v>
      </c>
      <c r="BS58" s="1">
        <f t="shared" si="15"/>
        <v>-1993609.6546391607</v>
      </c>
      <c r="BT58" s="1">
        <f t="shared" si="15"/>
        <v>-2006700.3856700885</v>
      </c>
      <c r="BU58" s="1">
        <f t="shared" si="15"/>
        <v>-2019878.3882412224</v>
      </c>
      <c r="BV58" s="1">
        <f t="shared" si="15"/>
        <v>-2033144.2441628305</v>
      </c>
      <c r="BW58" s="1">
        <f t="shared" si="15"/>
        <v>-2046498.5391239161</v>
      </c>
      <c r="BX58" s="1">
        <f t="shared" si="15"/>
        <v>-2059941.8627180755</v>
      </c>
      <c r="BY58" s="1">
        <f t="shared" si="15"/>
        <v>-2073474.8084695293</v>
      </c>
      <c r="BZ58" s="1">
        <f t="shared" si="15"/>
        <v>-2087097.9738593262</v>
      </c>
      <c r="CA58" s="1">
        <f t="shared" si="15"/>
        <v>-2100811.9603517218</v>
      </c>
      <c r="CB58" s="1">
        <f t="shared" si="15"/>
        <v>-2114617.3734207335</v>
      </c>
      <c r="CC58" s="1">
        <f t="shared" si="15"/>
        <v>-2128514.8225768716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-1000</v>
      </c>
      <c r="E59" s="10">
        <f t="shared" si="3"/>
        <v>864000</v>
      </c>
      <c r="F59" s="10">
        <f t="shared" si="4"/>
        <v>76827.725160624075</v>
      </c>
      <c r="G59" s="11">
        <f t="shared" si="5"/>
        <v>684000</v>
      </c>
      <c r="H59" s="11">
        <f t="shared" si="10"/>
        <v>0</v>
      </c>
      <c r="I59" s="12"/>
      <c r="BD59" s="1">
        <f t="shared" si="6"/>
        <v>66126.481622852254</v>
      </c>
      <c r="BE59" s="1">
        <f t="shared" ref="BE59:BO69" si="16">((BD59+($F$5+$D59)+(BD59)*($G$5/12)))</f>
        <v>67067.324833671271</v>
      </c>
      <c r="BF59" s="1">
        <f t="shared" si="16"/>
        <v>68014.440332562415</v>
      </c>
      <c r="BG59" s="1">
        <f t="shared" si="16"/>
        <v>68967.869934779505</v>
      </c>
      <c r="BH59" s="1">
        <f t="shared" si="16"/>
        <v>69927.655734344706</v>
      </c>
      <c r="BI59" s="1">
        <f t="shared" si="16"/>
        <v>70893.840105907002</v>
      </c>
      <c r="BJ59" s="1">
        <f t="shared" si="16"/>
        <v>71866.465706613046</v>
      </c>
      <c r="BK59" s="1">
        <f t="shared" si="16"/>
        <v>72845.575477990467</v>
      </c>
      <c r="BL59" s="1">
        <f t="shared" si="16"/>
        <v>73831.212647843742</v>
      </c>
      <c r="BM59" s="1">
        <f t="shared" si="16"/>
        <v>74823.420732162704</v>
      </c>
      <c r="BN59" s="1">
        <f t="shared" si="16"/>
        <v>75822.243537043789</v>
      </c>
      <c r="BO59" s="1">
        <f t="shared" si="16"/>
        <v>76827.725160624075</v>
      </c>
      <c r="BR59" s="1">
        <f t="shared" si="8"/>
        <v>-2142504.9213940506</v>
      </c>
      <c r="BS59" s="1">
        <f t="shared" ref="BS59:CC69" si="17">((BR59+($F$6+$D59)+(BR59)*($G$6/12)))</f>
        <v>-2156588.2875366774</v>
      </c>
      <c r="BT59" s="1">
        <f t="shared" si="17"/>
        <v>-2170765.5427869218</v>
      </c>
      <c r="BU59" s="1">
        <f t="shared" si="17"/>
        <v>-2185037.3130721678</v>
      </c>
      <c r="BV59" s="1">
        <f t="shared" si="17"/>
        <v>-2199404.2284926488</v>
      </c>
      <c r="BW59" s="1">
        <f t="shared" si="17"/>
        <v>-2213866.9233492664</v>
      </c>
      <c r="BX59" s="1">
        <f t="shared" si="17"/>
        <v>-2228426.0361715946</v>
      </c>
      <c r="BY59" s="1">
        <f t="shared" si="17"/>
        <v>-2243082.2097460721</v>
      </c>
      <c r="BZ59" s="1">
        <f t="shared" si="17"/>
        <v>-2257836.0911443792</v>
      </c>
      <c r="CA59" s="1">
        <f t="shared" si="17"/>
        <v>-2272688.3317520083</v>
      </c>
      <c r="CB59" s="1">
        <f t="shared" si="17"/>
        <v>-2287639.5872970219</v>
      </c>
      <c r="CC59" s="1">
        <f t="shared" si="17"/>
        <v>-2302690.5178790018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-1000</v>
      </c>
      <c r="E60" s="10">
        <f t="shared" si="3"/>
        <v>870000</v>
      </c>
      <c r="F60" s="10">
        <f t="shared" si="4"/>
        <v>89429.351468662164</v>
      </c>
      <c r="G60" s="11">
        <f t="shared" si="5"/>
        <v>686400</v>
      </c>
      <c r="H60" s="11">
        <f t="shared" si="10"/>
        <v>0</v>
      </c>
      <c r="I60" s="12"/>
      <c r="BD60" s="1">
        <f t="shared" si="6"/>
        <v>77839.90999502824</v>
      </c>
      <c r="BE60" s="1">
        <f t="shared" si="16"/>
        <v>78858.842728328425</v>
      </c>
      <c r="BF60" s="1">
        <f t="shared" si="16"/>
        <v>79884.568346517277</v>
      </c>
      <c r="BG60" s="1">
        <f t="shared" si="16"/>
        <v>80917.132135494059</v>
      </c>
      <c r="BH60" s="1">
        <f t="shared" si="16"/>
        <v>81956.579683064017</v>
      </c>
      <c r="BI60" s="1">
        <f t="shared" si="16"/>
        <v>83002.956880951111</v>
      </c>
      <c r="BJ60" s="1">
        <f t="shared" si="16"/>
        <v>84056.30992682412</v>
      </c>
      <c r="BK60" s="1">
        <f t="shared" si="16"/>
        <v>85116.685326336286</v>
      </c>
      <c r="BL60" s="1">
        <f t="shared" si="16"/>
        <v>86184.129895178528</v>
      </c>
      <c r="BM60" s="1">
        <f t="shared" si="16"/>
        <v>87258.690761146383</v>
      </c>
      <c r="BN60" s="1">
        <f t="shared" si="16"/>
        <v>88340.415366220695</v>
      </c>
      <c r="BO60" s="1">
        <f t="shared" si="16"/>
        <v>89429.351468662164</v>
      </c>
      <c r="BR60" s="1">
        <f t="shared" si="8"/>
        <v>-2317841.7879981953</v>
      </c>
      <c r="BS60" s="1">
        <f t="shared" si="17"/>
        <v>-2333094.0665848497</v>
      </c>
      <c r="BT60" s="1">
        <f t="shared" si="17"/>
        <v>-2348448.0270287488</v>
      </c>
      <c r="BU60" s="1">
        <f t="shared" si="17"/>
        <v>-2363904.3472089404</v>
      </c>
      <c r="BV60" s="1">
        <f t="shared" si="17"/>
        <v>-2379463.7095236667</v>
      </c>
      <c r="BW60" s="1">
        <f t="shared" si="17"/>
        <v>-2395126.8009204911</v>
      </c>
      <c r="BX60" s="1">
        <f t="shared" si="17"/>
        <v>-2410894.3129266277</v>
      </c>
      <c r="BY60" s="1">
        <f t="shared" si="17"/>
        <v>-2426766.9416794721</v>
      </c>
      <c r="BZ60" s="1">
        <f t="shared" si="17"/>
        <v>-2442745.3879573354</v>
      </c>
      <c r="CA60" s="1">
        <f t="shared" si="17"/>
        <v>-2458830.3572103842</v>
      </c>
      <c r="CB60" s="1">
        <f t="shared" si="17"/>
        <v>-2475022.5595917869</v>
      </c>
      <c r="CC60" s="1">
        <f t="shared" si="17"/>
        <v>-2491322.7099890653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-1000</v>
      </c>
      <c r="E61" s="10">
        <f t="shared" si="3"/>
        <v>876000</v>
      </c>
      <c r="F61" s="10">
        <f t="shared" si="4"/>
        <v>103076.90654523998</v>
      </c>
      <c r="G61" s="11">
        <f t="shared" si="5"/>
        <v>688800</v>
      </c>
      <c r="H61" s="11">
        <f t="shared" si="10"/>
        <v>0</v>
      </c>
      <c r="I61" s="12"/>
      <c r="BD61" s="1">
        <f t="shared" si="6"/>
        <v>90525.547145119912</v>
      </c>
      <c r="BE61" s="1">
        <f t="shared" si="16"/>
        <v>91629.050792754046</v>
      </c>
      <c r="BF61" s="1">
        <f t="shared" si="16"/>
        <v>92739.911131372399</v>
      </c>
      <c r="BG61" s="1">
        <f t="shared" si="16"/>
        <v>93858.177205581553</v>
      </c>
      <c r="BH61" s="1">
        <f t="shared" si="16"/>
        <v>94983.898386952103</v>
      </c>
      <c r="BI61" s="1">
        <f t="shared" si="16"/>
        <v>96117.124376198452</v>
      </c>
      <c r="BJ61" s="1">
        <f t="shared" si="16"/>
        <v>97257.905205373114</v>
      </c>
      <c r="BK61" s="1">
        <f t="shared" si="16"/>
        <v>98406.291240075603</v>
      </c>
      <c r="BL61" s="1">
        <f t="shared" si="16"/>
        <v>99562.333181676106</v>
      </c>
      <c r="BM61" s="1">
        <f t="shared" si="16"/>
        <v>100726.08206955394</v>
      </c>
      <c r="BN61" s="1">
        <f t="shared" si="16"/>
        <v>101897.58928335097</v>
      </c>
      <c r="BO61" s="1">
        <f t="shared" si="16"/>
        <v>103076.90654523998</v>
      </c>
      <c r="BR61" s="1">
        <f t="shared" si="8"/>
        <v>-2507731.528055659</v>
      </c>
      <c r="BS61" s="1">
        <f t="shared" si="17"/>
        <v>-2524249.738242697</v>
      </c>
      <c r="BT61" s="1">
        <f t="shared" si="17"/>
        <v>-2540878.0698309815</v>
      </c>
      <c r="BU61" s="1">
        <f t="shared" si="17"/>
        <v>-2557617.2569631883</v>
      </c>
      <c r="BV61" s="1">
        <f t="shared" si="17"/>
        <v>-2574468.0386762763</v>
      </c>
      <c r="BW61" s="1">
        <f t="shared" si="17"/>
        <v>-2591431.1589341182</v>
      </c>
      <c r="BX61" s="1">
        <f t="shared" si="17"/>
        <v>-2608507.3666603458</v>
      </c>
      <c r="BY61" s="1">
        <f t="shared" si="17"/>
        <v>-2625697.415771415</v>
      </c>
      <c r="BZ61" s="1">
        <f t="shared" si="17"/>
        <v>-2643002.0652098912</v>
      </c>
      <c r="CA61" s="1">
        <f t="shared" si="17"/>
        <v>-2660422.0789779569</v>
      </c>
      <c r="CB61" s="1">
        <f t="shared" si="17"/>
        <v>-2677958.2261711434</v>
      </c>
      <c r="CC61" s="1">
        <f t="shared" si="17"/>
        <v>-2695611.2810122841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-1000</v>
      </c>
      <c r="E62" s="10">
        <f t="shared" si="3"/>
        <v>882000</v>
      </c>
      <c r="F62" s="10">
        <f t="shared" si="4"/>
        <v>117857.20196230209</v>
      </c>
      <c r="G62" s="11">
        <f t="shared" si="5"/>
        <v>691200</v>
      </c>
      <c r="H62" s="11">
        <f t="shared" si="10"/>
        <v>0</v>
      </c>
      <c r="I62" s="12"/>
      <c r="BD62" s="1">
        <f t="shared" si="6"/>
        <v>104264.08592220825</v>
      </c>
      <c r="BE62" s="1">
        <f t="shared" si="16"/>
        <v>105459.17982835631</v>
      </c>
      <c r="BF62" s="1">
        <f t="shared" si="16"/>
        <v>106662.24102721202</v>
      </c>
      <c r="BG62" s="1">
        <f t="shared" si="16"/>
        <v>107873.3226340601</v>
      </c>
      <c r="BH62" s="1">
        <f t="shared" si="16"/>
        <v>109092.47811828717</v>
      </c>
      <c r="BI62" s="1">
        <f t="shared" si="16"/>
        <v>110319.76130574242</v>
      </c>
      <c r="BJ62" s="1">
        <f t="shared" si="16"/>
        <v>111555.22638111403</v>
      </c>
      <c r="BK62" s="1">
        <f t="shared" si="16"/>
        <v>112798.92789032146</v>
      </c>
      <c r="BL62" s="1">
        <f t="shared" si="16"/>
        <v>114050.9207429236</v>
      </c>
      <c r="BM62" s="1">
        <f t="shared" si="16"/>
        <v>115311.26021454309</v>
      </c>
      <c r="BN62" s="1">
        <f t="shared" si="16"/>
        <v>116580.00194930671</v>
      </c>
      <c r="BO62" s="1">
        <f t="shared" si="16"/>
        <v>117857.20196230209</v>
      </c>
      <c r="BR62" s="1">
        <f t="shared" si="8"/>
        <v>-2713382.0228856993</v>
      </c>
      <c r="BS62" s="1">
        <f t="shared" si="17"/>
        <v>-2731271.2363716038</v>
      </c>
      <c r="BT62" s="1">
        <f t="shared" si="17"/>
        <v>-2749279.7112807478</v>
      </c>
      <c r="BU62" s="1">
        <f t="shared" si="17"/>
        <v>-2767408.2426892859</v>
      </c>
      <c r="BV62" s="1">
        <f t="shared" si="17"/>
        <v>-2785657.6309738811</v>
      </c>
      <c r="BW62" s="1">
        <f t="shared" si="17"/>
        <v>-2804028.6818470405</v>
      </c>
      <c r="BX62" s="1">
        <f t="shared" si="17"/>
        <v>-2822522.2063926873</v>
      </c>
      <c r="BY62" s="1">
        <f t="shared" si="17"/>
        <v>-2841139.0211019721</v>
      </c>
      <c r="BZ62" s="1">
        <f t="shared" si="17"/>
        <v>-2859879.9479093184</v>
      </c>
      <c r="CA62" s="1">
        <f t="shared" si="17"/>
        <v>-2878745.814228714</v>
      </c>
      <c r="CB62" s="1">
        <f t="shared" si="17"/>
        <v>-2897737.4529902386</v>
      </c>
      <c r="CC62" s="1">
        <f t="shared" si="17"/>
        <v>-2916855.7026768401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-1000</v>
      </c>
      <c r="E63" s="10">
        <f t="shared" si="3"/>
        <v>888000</v>
      </c>
      <c r="F63" s="10">
        <f t="shared" si="4"/>
        <v>133864.25460944965</v>
      </c>
      <c r="G63" s="11">
        <f t="shared" si="5"/>
        <v>693600</v>
      </c>
      <c r="H63" s="11">
        <f t="shared" si="10"/>
        <v>0</v>
      </c>
      <c r="I63" s="12"/>
      <c r="BD63" s="1">
        <f t="shared" si="6"/>
        <v>119142.91664205077</v>
      </c>
      <c r="BE63" s="1">
        <f t="shared" si="16"/>
        <v>120437.20275299778</v>
      </c>
      <c r="BF63" s="1">
        <f t="shared" si="16"/>
        <v>121740.11743801777</v>
      </c>
      <c r="BG63" s="1">
        <f t="shared" si="16"/>
        <v>123051.71822093788</v>
      </c>
      <c r="BH63" s="1">
        <f t="shared" si="16"/>
        <v>124372.06300907746</v>
      </c>
      <c r="BI63" s="1">
        <f t="shared" si="16"/>
        <v>125701.21009580465</v>
      </c>
      <c r="BJ63" s="1">
        <f t="shared" si="16"/>
        <v>127039.21816311001</v>
      </c>
      <c r="BK63" s="1">
        <f t="shared" si="16"/>
        <v>128386.14628419741</v>
      </c>
      <c r="BL63" s="1">
        <f t="shared" si="16"/>
        <v>129742.05392609206</v>
      </c>
      <c r="BM63" s="1">
        <f t="shared" si="16"/>
        <v>131107.00095226601</v>
      </c>
      <c r="BN63" s="1">
        <f t="shared" si="16"/>
        <v>132481.04762528112</v>
      </c>
      <c r="BO63" s="1">
        <f t="shared" si="16"/>
        <v>133864.25460944965</v>
      </c>
      <c r="BR63" s="1">
        <f t="shared" si="8"/>
        <v>-2936101.4073613524</v>
      </c>
      <c r="BS63" s="1">
        <f t="shared" si="17"/>
        <v>-2955475.4167437614</v>
      </c>
      <c r="BT63" s="1">
        <f t="shared" si="17"/>
        <v>-2974978.5861887196</v>
      </c>
      <c r="BU63" s="1">
        <f t="shared" si="17"/>
        <v>-2994611.7767633111</v>
      </c>
      <c r="BV63" s="1">
        <f t="shared" si="17"/>
        <v>-3014375.8552750666</v>
      </c>
      <c r="BW63" s="1">
        <f t="shared" si="17"/>
        <v>-3034271.6943102335</v>
      </c>
      <c r="BX63" s="1">
        <f t="shared" si="17"/>
        <v>-3054300.1722723017</v>
      </c>
      <c r="BY63" s="1">
        <f t="shared" si="17"/>
        <v>-3074462.1734207836</v>
      </c>
      <c r="BZ63" s="1">
        <f t="shared" si="17"/>
        <v>-3094758.5879102554</v>
      </c>
      <c r="CA63" s="1">
        <f t="shared" si="17"/>
        <v>-3115190.3118296573</v>
      </c>
      <c r="CB63" s="1">
        <f t="shared" si="17"/>
        <v>-3135758.2472418551</v>
      </c>
      <c r="CC63" s="1">
        <f t="shared" si="17"/>
        <v>-3156463.3022234673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-1000</v>
      </c>
      <c r="E64" s="10">
        <f t="shared" si="3"/>
        <v>894000</v>
      </c>
      <c r="F64" s="10">
        <f t="shared" si="4"/>
        <v>151199.88473175236</v>
      </c>
      <c r="G64" s="11">
        <f t="shared" si="5"/>
        <v>696000</v>
      </c>
      <c r="H64" s="11">
        <f t="shared" si="10"/>
        <v>0</v>
      </c>
      <c r="I64" s="12"/>
      <c r="BD64" s="1">
        <f t="shared" si="6"/>
        <v>135256.68297351265</v>
      </c>
      <c r="BE64" s="1">
        <f t="shared" si="16"/>
        <v>136658.39419333608</v>
      </c>
      <c r="BF64" s="1">
        <f t="shared" si="16"/>
        <v>138069.450154625</v>
      </c>
      <c r="BG64" s="1">
        <f t="shared" si="16"/>
        <v>139489.91315565584</v>
      </c>
      <c r="BH64" s="1">
        <f t="shared" si="16"/>
        <v>140919.8459100269</v>
      </c>
      <c r="BI64" s="1">
        <f t="shared" si="16"/>
        <v>142359.31154942708</v>
      </c>
      <c r="BJ64" s="1">
        <f t="shared" si="16"/>
        <v>143808.37362642324</v>
      </c>
      <c r="BK64" s="1">
        <f t="shared" si="16"/>
        <v>145267.09611726608</v>
      </c>
      <c r="BL64" s="1">
        <f t="shared" si="16"/>
        <v>146735.5434247145</v>
      </c>
      <c r="BM64" s="1">
        <f t="shared" si="16"/>
        <v>148213.78038087927</v>
      </c>
      <c r="BN64" s="1">
        <f t="shared" si="16"/>
        <v>149701.87225008511</v>
      </c>
      <c r="BO64" s="1">
        <f t="shared" si="16"/>
        <v>151199.88473175236</v>
      </c>
      <c r="BR64" s="1">
        <f t="shared" si="8"/>
        <v>-3177306.390904957</v>
      </c>
      <c r="BS64" s="1">
        <f t="shared" si="17"/>
        <v>-3198288.4335109899</v>
      </c>
      <c r="BT64" s="1">
        <f t="shared" si="17"/>
        <v>-3219410.356401063</v>
      </c>
      <c r="BU64" s="1">
        <f t="shared" si="17"/>
        <v>-3240673.0921104033</v>
      </c>
      <c r="BV64" s="1">
        <f t="shared" si="17"/>
        <v>-3262077.5793911396</v>
      </c>
      <c r="BW64" s="1">
        <f t="shared" si="17"/>
        <v>-3283624.763253747</v>
      </c>
      <c r="BX64" s="1">
        <f t="shared" si="17"/>
        <v>-3305315.5950087719</v>
      </c>
      <c r="BY64" s="1">
        <f t="shared" si="17"/>
        <v>-3327151.0323088304</v>
      </c>
      <c r="BZ64" s="1">
        <f t="shared" si="17"/>
        <v>-3349132.0391908893</v>
      </c>
      <c r="CA64" s="1">
        <f t="shared" si="17"/>
        <v>-3371259.5861188285</v>
      </c>
      <c r="CB64" s="1">
        <f t="shared" si="17"/>
        <v>-3393534.6500262874</v>
      </c>
      <c r="CC64" s="1">
        <f t="shared" si="17"/>
        <v>-3415958.2143597961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-1000</v>
      </c>
      <c r="E65" s="10">
        <f t="shared" si="3"/>
        <v>900000</v>
      </c>
      <c r="F65" s="10">
        <f t="shared" si="4"/>
        <v>169974.36360440357</v>
      </c>
      <c r="G65" s="11">
        <f t="shared" si="5"/>
        <v>698400</v>
      </c>
      <c r="H65" s="11">
        <f t="shared" si="10"/>
        <v>0</v>
      </c>
      <c r="I65" s="12"/>
      <c r="BD65" s="1">
        <f t="shared" si="6"/>
        <v>152707.88396329738</v>
      </c>
      <c r="BE65" s="1">
        <f t="shared" si="16"/>
        <v>154225.93652305269</v>
      </c>
      <c r="BF65" s="1">
        <f t="shared" si="16"/>
        <v>155754.10943320638</v>
      </c>
      <c r="BG65" s="1">
        <f t="shared" si="16"/>
        <v>157292.47016276108</v>
      </c>
      <c r="BH65" s="1">
        <f t="shared" si="16"/>
        <v>158841.08663051281</v>
      </c>
      <c r="BI65" s="1">
        <f t="shared" si="16"/>
        <v>160400.02720804958</v>
      </c>
      <c r="BJ65" s="1">
        <f t="shared" si="16"/>
        <v>161969.3607227699</v>
      </c>
      <c r="BK65" s="1">
        <f t="shared" si="16"/>
        <v>163549.15646092169</v>
      </c>
      <c r="BL65" s="1">
        <f t="shared" si="16"/>
        <v>165139.48417066116</v>
      </c>
      <c r="BM65" s="1">
        <f t="shared" si="16"/>
        <v>166740.41406513224</v>
      </c>
      <c r="BN65" s="1">
        <f t="shared" si="16"/>
        <v>168352.01682556645</v>
      </c>
      <c r="BO65" s="1">
        <f t="shared" si="16"/>
        <v>169974.36360440357</v>
      </c>
      <c r="BR65" s="1">
        <f t="shared" si="8"/>
        <v>-3438531.269122195</v>
      </c>
      <c r="BS65" s="1">
        <f t="shared" si="17"/>
        <v>-3461254.8109163428</v>
      </c>
      <c r="BT65" s="1">
        <f t="shared" si="17"/>
        <v>-3484129.8429891183</v>
      </c>
      <c r="BU65" s="1">
        <f t="shared" si="17"/>
        <v>-3507157.3752757125</v>
      </c>
      <c r="BV65" s="1">
        <f t="shared" si="17"/>
        <v>-3530338.4244442172</v>
      </c>
      <c r="BW65" s="1">
        <f t="shared" si="17"/>
        <v>-3553674.0139405122</v>
      </c>
      <c r="BX65" s="1">
        <f t="shared" si="17"/>
        <v>-3577165.174033449</v>
      </c>
      <c r="BY65" s="1">
        <f t="shared" si="17"/>
        <v>-3600812.9418603387</v>
      </c>
      <c r="BZ65" s="1">
        <f t="shared" si="17"/>
        <v>-3624618.3614727408</v>
      </c>
      <c r="CA65" s="1">
        <f t="shared" si="17"/>
        <v>-3648582.483882559</v>
      </c>
      <c r="CB65" s="1">
        <f t="shared" si="17"/>
        <v>-3672706.3671084428</v>
      </c>
      <c r="CC65" s="1">
        <f t="shared" si="17"/>
        <v>-3696991.0762224989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-1000</v>
      </c>
      <c r="E66" s="10">
        <f t="shared" si="3"/>
        <v>906000</v>
      </c>
      <c r="F66" s="10">
        <f t="shared" si="4"/>
        <v>190307.11496405286</v>
      </c>
      <c r="G66" s="11">
        <f t="shared" si="5"/>
        <v>700800</v>
      </c>
      <c r="H66" s="11">
        <f t="shared" si="10"/>
        <v>0</v>
      </c>
      <c r="I66" s="12"/>
      <c r="BD66" s="1">
        <f t="shared" si="6"/>
        <v>171607.52602843291</v>
      </c>
      <c r="BE66" s="1">
        <f t="shared" si="16"/>
        <v>173251.57620195579</v>
      </c>
      <c r="BF66" s="1">
        <f t="shared" si="16"/>
        <v>174906.58670996883</v>
      </c>
      <c r="BG66" s="1">
        <f t="shared" si="16"/>
        <v>176572.63062136862</v>
      </c>
      <c r="BH66" s="1">
        <f t="shared" si="16"/>
        <v>178249.78149217775</v>
      </c>
      <c r="BI66" s="1">
        <f t="shared" si="16"/>
        <v>179938.11336879226</v>
      </c>
      <c r="BJ66" s="1">
        <f t="shared" si="16"/>
        <v>181637.70079125086</v>
      </c>
      <c r="BK66" s="1">
        <f t="shared" si="16"/>
        <v>183348.61879652587</v>
      </c>
      <c r="BL66" s="1">
        <f t="shared" si="16"/>
        <v>185070.94292183605</v>
      </c>
      <c r="BM66" s="1">
        <f t="shared" si="16"/>
        <v>186804.74920798163</v>
      </c>
      <c r="BN66" s="1">
        <f t="shared" si="16"/>
        <v>188550.11420270152</v>
      </c>
      <c r="BO66" s="1">
        <f t="shared" si="16"/>
        <v>190307.11496405286</v>
      </c>
      <c r="BR66" s="1">
        <f t="shared" si="8"/>
        <v>-3721437.6833973154</v>
      </c>
      <c r="BS66" s="1">
        <f t="shared" si="17"/>
        <v>-3746047.2679532976</v>
      </c>
      <c r="BT66" s="1">
        <f t="shared" si="17"/>
        <v>-3770820.9164063195</v>
      </c>
      <c r="BU66" s="1">
        <f t="shared" si="17"/>
        <v>-3795759.7225156948</v>
      </c>
      <c r="BV66" s="1">
        <f t="shared" si="17"/>
        <v>-3820864.7873324659</v>
      </c>
      <c r="BW66" s="1">
        <f t="shared" si="17"/>
        <v>-3846137.2192480154</v>
      </c>
      <c r="BX66" s="1">
        <f t="shared" si="17"/>
        <v>-3871578.134043002</v>
      </c>
      <c r="BY66" s="1">
        <f t="shared" si="17"/>
        <v>-3897188.6549366219</v>
      </c>
      <c r="BZ66" s="1">
        <f t="shared" si="17"/>
        <v>-3922969.9126361995</v>
      </c>
      <c r="CA66" s="1">
        <f t="shared" si="17"/>
        <v>-3948923.0453871074</v>
      </c>
      <c r="CB66" s="1">
        <f t="shared" si="17"/>
        <v>-3975049.1990230214</v>
      </c>
      <c r="CC66" s="1">
        <f t="shared" si="17"/>
        <v>-4001349.5270165084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-1000</v>
      </c>
      <c r="E67" s="10">
        <f t="shared" si="3"/>
        <v>912000</v>
      </c>
      <c r="F67" s="10">
        <f t="shared" si="4"/>
        <v>212327.47465859278</v>
      </c>
      <c r="G67" s="11">
        <f t="shared" si="5"/>
        <v>703200</v>
      </c>
      <c r="H67" s="11">
        <f t="shared" si="10"/>
        <v>0</v>
      </c>
      <c r="I67" s="12"/>
      <c r="BD67" s="1">
        <f t="shared" si="6"/>
        <v>192075.8290638132</v>
      </c>
      <c r="BE67" s="1">
        <f t="shared" si="16"/>
        <v>193856.33459090529</v>
      </c>
      <c r="BF67" s="1">
        <f t="shared" si="16"/>
        <v>195648.71015484465</v>
      </c>
      <c r="BG67" s="1">
        <f t="shared" si="16"/>
        <v>197453.03488921028</v>
      </c>
      <c r="BH67" s="1">
        <f t="shared" si="16"/>
        <v>199269.38845513834</v>
      </c>
      <c r="BI67" s="1">
        <f t="shared" si="16"/>
        <v>201097.85104483925</v>
      </c>
      <c r="BJ67" s="1">
        <f t="shared" si="16"/>
        <v>202938.50338513817</v>
      </c>
      <c r="BK67" s="1">
        <f t="shared" si="16"/>
        <v>204791.42674103909</v>
      </c>
      <c r="BL67" s="1">
        <f t="shared" si="16"/>
        <v>206656.70291931269</v>
      </c>
      <c r="BM67" s="1">
        <f t="shared" si="16"/>
        <v>208534.41427210812</v>
      </c>
      <c r="BN67" s="1">
        <f t="shared" si="16"/>
        <v>210424.64370058884</v>
      </c>
      <c r="BO67" s="1">
        <f t="shared" si="16"/>
        <v>212327.47465859278</v>
      </c>
      <c r="BR67" s="1">
        <f t="shared" si="8"/>
        <v>-4027825.1905299518</v>
      </c>
      <c r="BS67" s="1">
        <f t="shared" si="17"/>
        <v>-4054477.358466818</v>
      </c>
      <c r="BT67" s="1">
        <f t="shared" si="17"/>
        <v>-4081307.2075232635</v>
      </c>
      <c r="BU67" s="1">
        <f t="shared" si="17"/>
        <v>-4108315.9222400854</v>
      </c>
      <c r="BV67" s="1">
        <f t="shared" si="17"/>
        <v>-4135504.6950550191</v>
      </c>
      <c r="BW67" s="1">
        <f t="shared" si="17"/>
        <v>-4162874.726355386</v>
      </c>
      <c r="BX67" s="1">
        <f t="shared" si="17"/>
        <v>-4190427.2245310885</v>
      </c>
      <c r="BY67" s="1">
        <f t="shared" si="17"/>
        <v>-4218163.4060279625</v>
      </c>
      <c r="BZ67" s="1">
        <f t="shared" si="17"/>
        <v>-4246084.4954014821</v>
      </c>
      <c r="CA67" s="1">
        <f t="shared" si="17"/>
        <v>-4274191.7253708253</v>
      </c>
      <c r="CB67" s="1">
        <f t="shared" si="17"/>
        <v>-4302486.3368732976</v>
      </c>
      <c r="CC67" s="1">
        <f t="shared" si="17"/>
        <v>-4330969.5791191198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-1000</v>
      </c>
      <c r="E68" s="10">
        <f t="shared" si="3"/>
        <v>918000</v>
      </c>
      <c r="F68" s="10">
        <f t="shared" si="4"/>
        <v>236175.51334750353</v>
      </c>
      <c r="G68" s="11">
        <f t="shared" si="5"/>
        <v>705600</v>
      </c>
      <c r="H68" s="11">
        <f t="shared" si="10"/>
        <v>0</v>
      </c>
      <c r="I68" s="12"/>
      <c r="BD68" s="1">
        <f t="shared" si="6"/>
        <v>214242.99115631674</v>
      </c>
      <c r="BE68" s="1">
        <f t="shared" si="16"/>
        <v>216171.27776402552</v>
      </c>
      <c r="BF68" s="1">
        <f t="shared" si="16"/>
        <v>218112.41961578568</v>
      </c>
      <c r="BG68" s="1">
        <f t="shared" si="16"/>
        <v>220066.50241322425</v>
      </c>
      <c r="BH68" s="1">
        <f t="shared" si="16"/>
        <v>222033.61242931243</v>
      </c>
      <c r="BI68" s="1">
        <f t="shared" si="16"/>
        <v>224013.83651217452</v>
      </c>
      <c r="BJ68" s="1">
        <f t="shared" si="16"/>
        <v>226007.26208892235</v>
      </c>
      <c r="BK68" s="1">
        <f t="shared" si="16"/>
        <v>228013.97716951516</v>
      </c>
      <c r="BL68" s="1">
        <f t="shared" si="16"/>
        <v>230034.07035064526</v>
      </c>
      <c r="BM68" s="1">
        <f t="shared" si="16"/>
        <v>232067.63081964955</v>
      </c>
      <c r="BN68" s="1">
        <f t="shared" si="16"/>
        <v>234114.74835844722</v>
      </c>
      <c r="BO68" s="1">
        <f t="shared" si="16"/>
        <v>236175.51334750353</v>
      </c>
      <c r="BR68" s="1">
        <f t="shared" si="8"/>
        <v>-4359642.7096465807</v>
      </c>
      <c r="BS68" s="1">
        <f t="shared" si="17"/>
        <v>-4388506.9943775581</v>
      </c>
      <c r="BT68" s="1">
        <f t="shared" si="17"/>
        <v>-4417563.7076734081</v>
      </c>
      <c r="BU68" s="1">
        <f t="shared" si="17"/>
        <v>-4446814.1323912311</v>
      </c>
      <c r="BV68" s="1">
        <f t="shared" si="17"/>
        <v>-4476259.5599405058</v>
      </c>
      <c r="BW68" s="1">
        <f t="shared" si="17"/>
        <v>-4505901.2903401088</v>
      </c>
      <c r="BX68" s="1">
        <f t="shared" si="17"/>
        <v>-4535740.6322757099</v>
      </c>
      <c r="BY68" s="1">
        <f t="shared" si="17"/>
        <v>-4565778.903157548</v>
      </c>
      <c r="BZ68" s="1">
        <f t="shared" si="17"/>
        <v>-4596017.4291785983</v>
      </c>
      <c r="CA68" s="1">
        <f t="shared" si="17"/>
        <v>-4626457.5453731222</v>
      </c>
      <c r="CB68" s="1">
        <f t="shared" si="17"/>
        <v>-4657100.59567561</v>
      </c>
      <c r="CC68" s="1">
        <f t="shared" si="17"/>
        <v>-4687947.9329801137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-1000</v>
      </c>
      <c r="E69" s="10">
        <f t="shared" si="3"/>
        <v>924000</v>
      </c>
      <c r="F69" s="10">
        <f t="shared" si="4"/>
        <v>262002.92748592029</v>
      </c>
      <c r="G69" s="11">
        <f t="shared" si="5"/>
        <v>708000</v>
      </c>
      <c r="H69" s="11">
        <f t="shared" si="10"/>
        <v>0</v>
      </c>
      <c r="I69" s="12"/>
      <c r="BD69" s="1">
        <f t="shared" si="6"/>
        <v>238250.01676982021</v>
      </c>
      <c r="BE69" s="1">
        <f t="shared" si="16"/>
        <v>240338.35021495234</v>
      </c>
      <c r="BF69" s="1">
        <f t="shared" si="16"/>
        <v>242440.60588305202</v>
      </c>
      <c r="BG69" s="1">
        <f t="shared" si="16"/>
        <v>244556.87658893902</v>
      </c>
      <c r="BH69" s="1">
        <f t="shared" si="16"/>
        <v>246687.25576619862</v>
      </c>
      <c r="BI69" s="1">
        <f t="shared" si="16"/>
        <v>248831.83747130662</v>
      </c>
      <c r="BJ69" s="1">
        <f t="shared" si="16"/>
        <v>250990.71638778198</v>
      </c>
      <c r="BK69" s="1">
        <f t="shared" si="16"/>
        <v>253163.9878303672</v>
      </c>
      <c r="BL69" s="1">
        <f t="shared" si="16"/>
        <v>255351.74774923633</v>
      </c>
      <c r="BM69" s="1">
        <f t="shared" si="16"/>
        <v>257554.09273423124</v>
      </c>
      <c r="BN69" s="1">
        <f t="shared" si="16"/>
        <v>259771.1200191261</v>
      </c>
      <c r="BO69" s="1">
        <f t="shared" si="16"/>
        <v>262002.92748592029</v>
      </c>
      <c r="BR69" s="1">
        <f t="shared" si="8"/>
        <v>-4719000.9191999808</v>
      </c>
      <c r="BS69" s="1">
        <f t="shared" si="17"/>
        <v>-4750260.9253279809</v>
      </c>
      <c r="BT69" s="1">
        <f t="shared" si="17"/>
        <v>-4781729.3314968338</v>
      </c>
      <c r="BU69" s="1">
        <f t="shared" si="17"/>
        <v>-4813407.5270401463</v>
      </c>
      <c r="BV69" s="1">
        <f t="shared" si="17"/>
        <v>-4845296.9105537469</v>
      </c>
      <c r="BW69" s="1">
        <f t="shared" si="17"/>
        <v>-4877398.8899574382</v>
      </c>
      <c r="BX69" s="1">
        <f t="shared" si="17"/>
        <v>-4909714.8825571546</v>
      </c>
      <c r="BY69" s="1">
        <f t="shared" si="17"/>
        <v>-4942246.3151075356</v>
      </c>
      <c r="BZ69" s="1">
        <f t="shared" si="17"/>
        <v>-4974994.6238749195</v>
      </c>
      <c r="CA69" s="1">
        <f t="shared" si="17"/>
        <v>-5007961.254700752</v>
      </c>
      <c r="CB69" s="1">
        <f t="shared" si="17"/>
        <v>-5041147.6630654233</v>
      </c>
      <c r="CC69" s="1">
        <f t="shared" si="17"/>
        <v>-5074555.3141525257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YOuX2tR0bRu9I3kXJwED8hL8nD4K9L1hHbQTjkAt61QxB36V72DXTCsIiWq5PBioxXiDBqQ+9EH8UShNST4BnA==" saltValue="d3gLXcSEu75mxL1YUUWhNg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מחשבון השקעות</vt:lpstr>
      <vt:lpstr>דוגמה 1</vt:lpstr>
      <vt:lpstr>דוגמה 2</vt:lpstr>
      <vt:lpstr>דוגמה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איציק ברנדויין</dc:creator>
  <cp:lastModifiedBy>ישראל יוד</cp:lastModifiedBy>
  <dcterms:created xsi:type="dcterms:W3CDTF">2015-06-05T18:17:20Z</dcterms:created>
  <dcterms:modified xsi:type="dcterms:W3CDTF">2025-05-01T13:08:08Z</dcterms:modified>
</cp:coreProperties>
</file>