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שליחה לפורום\‏‏תיקיה חדשה\"/>
    </mc:Choice>
  </mc:AlternateContent>
  <xr:revisionPtr revIDLastSave="0" documentId="13_ncr:1_{D21A6026-340B-46EB-A68E-37C0261FFB7A}" xr6:coauthVersionLast="47" xr6:coauthVersionMax="47" xr10:uidLastSave="{00000000-0000-0000-0000-000000000000}"/>
  <bookViews>
    <workbookView xWindow="-108" yWindow="-108" windowWidth="23256" windowHeight="12576" xr2:uid="{CC1C793E-0485-4D38-9EF9-FC04EFF92988}"/>
  </bookViews>
  <sheets>
    <sheet name="S&amp;P 500 - נתונים היסטוריים (3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I3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</calcChain>
</file>

<file path=xl/sharedStrings.xml><?xml version="1.0" encoding="utf-8"?>
<sst xmlns="http://schemas.openxmlformats.org/spreadsheetml/2006/main" count="784" uniqueCount="511">
  <si>
    <t>תאריך</t>
  </si>
  <si>
    <t>שער</t>
  </si>
  <si>
    <t>פתיחה</t>
  </si>
  <si>
    <t>גבוה</t>
  </si>
  <si>
    <t>נמוך</t>
  </si>
  <si>
    <t>נפח</t>
  </si>
  <si>
    <t>01.02.2026</t>
  </si>
  <si>
    <t>01.01.2026</t>
  </si>
  <si>
    <t>01.12.2025</t>
  </si>
  <si>
    <t>01.11.2025</t>
  </si>
  <si>
    <t>01.10.2025</t>
  </si>
  <si>
    <t>01.09.2025</t>
  </si>
  <si>
    <t>01.08.2025</t>
  </si>
  <si>
    <t>01.07.2025</t>
  </si>
  <si>
    <t>01.06.2025</t>
  </si>
  <si>
    <t>01.05.2025</t>
  </si>
  <si>
    <t>01.04.2025</t>
  </si>
  <si>
    <t>01.03.2025</t>
  </si>
  <si>
    <t>01.02.2025</t>
  </si>
  <si>
    <t>01.01.2025</t>
  </si>
  <si>
    <t>01.12.2024</t>
  </si>
  <si>
    <t>01.11.2024</t>
  </si>
  <si>
    <t>01.10.2024</t>
  </si>
  <si>
    <t>01.09.2024</t>
  </si>
  <si>
    <t>01.08.2024</t>
  </si>
  <si>
    <t>01.07.2024</t>
  </si>
  <si>
    <t>01.06.2024</t>
  </si>
  <si>
    <t>01.05.2024</t>
  </si>
  <si>
    <t>01.04.2024</t>
  </si>
  <si>
    <t>01.03.2024</t>
  </si>
  <si>
    <t>01.02.2024</t>
  </si>
  <si>
    <t>01.01.2024</t>
  </si>
  <si>
    <t>01.12.2023</t>
  </si>
  <si>
    <t>01.11.2023</t>
  </si>
  <si>
    <t>01.10.2023</t>
  </si>
  <si>
    <t>01.09.2023</t>
  </si>
  <si>
    <t>01.08.2023</t>
  </si>
  <si>
    <t>01.07.2023</t>
  </si>
  <si>
    <t>01.06.2023</t>
  </si>
  <si>
    <t>01.05.2023</t>
  </si>
  <si>
    <t>01.04.2023</t>
  </si>
  <si>
    <t>01.03.2023</t>
  </si>
  <si>
    <t>01.02.2023</t>
  </si>
  <si>
    <t>01.01.2023</t>
  </si>
  <si>
    <t>01.12.2022</t>
  </si>
  <si>
    <t>01.11.2022</t>
  </si>
  <si>
    <t>01.10.2022</t>
  </si>
  <si>
    <t>01.09.2022</t>
  </si>
  <si>
    <t>01.08.2022</t>
  </si>
  <si>
    <t>01.07.2022</t>
  </si>
  <si>
    <t>01.06.2022</t>
  </si>
  <si>
    <t>01.05.2022</t>
  </si>
  <si>
    <t>01.04.2022</t>
  </si>
  <si>
    <t>01.03.2022</t>
  </si>
  <si>
    <t>01.02.2022</t>
  </si>
  <si>
    <t>01.01.2022</t>
  </si>
  <si>
    <t>01.12.2021</t>
  </si>
  <si>
    <t>01.11.2021</t>
  </si>
  <si>
    <t>01.10.2021</t>
  </si>
  <si>
    <t>01.09.2021</t>
  </si>
  <si>
    <t>01.08.2021</t>
  </si>
  <si>
    <t>01.07.2021</t>
  </si>
  <si>
    <t>01.06.2021</t>
  </si>
  <si>
    <t>01.05.2021</t>
  </si>
  <si>
    <t>01.04.2021</t>
  </si>
  <si>
    <t>01.03.2021</t>
  </si>
  <si>
    <t>01.02.2021</t>
  </si>
  <si>
    <t>01.01.2021</t>
  </si>
  <si>
    <t>01.12.2020</t>
  </si>
  <si>
    <t>01.11.2020</t>
  </si>
  <si>
    <t>01.10.2020</t>
  </si>
  <si>
    <t>01.09.2020</t>
  </si>
  <si>
    <t>01.08.2020</t>
  </si>
  <si>
    <t>01.07.2020</t>
  </si>
  <si>
    <t>01.06.2020</t>
  </si>
  <si>
    <t>01.05.2020</t>
  </si>
  <si>
    <t>01.04.2020</t>
  </si>
  <si>
    <t>01.03.2020</t>
  </si>
  <si>
    <t>01.02.2020</t>
  </si>
  <si>
    <t>01.01.2020</t>
  </si>
  <si>
    <t>01.12.2019</t>
  </si>
  <si>
    <t>01.11.2019</t>
  </si>
  <si>
    <t>01.10.2019</t>
  </si>
  <si>
    <t>01.09.2019</t>
  </si>
  <si>
    <t>01.08.2019</t>
  </si>
  <si>
    <t>01.07.2019</t>
  </si>
  <si>
    <t>01.06.2019</t>
  </si>
  <si>
    <t>01.05.2019</t>
  </si>
  <si>
    <t>01.04.2019</t>
  </si>
  <si>
    <t>01.03.2019</t>
  </si>
  <si>
    <t>01.02.2019</t>
  </si>
  <si>
    <t>01.01.2019</t>
  </si>
  <si>
    <t>01.12.2018</t>
  </si>
  <si>
    <t>01.11.2018</t>
  </si>
  <si>
    <t>01.10.2018</t>
  </si>
  <si>
    <t>01.09.2018</t>
  </si>
  <si>
    <t>01.08.2018</t>
  </si>
  <si>
    <t>01.07.2018</t>
  </si>
  <si>
    <t>01.06.2018</t>
  </si>
  <si>
    <t>01.05.2018</t>
  </si>
  <si>
    <t>01.04.2018</t>
  </si>
  <si>
    <t>01.03.2018</t>
  </si>
  <si>
    <t>01.02.2018</t>
  </si>
  <si>
    <t>01.01.2018</t>
  </si>
  <si>
    <t>01.12.2017</t>
  </si>
  <si>
    <t>01.11.2017</t>
  </si>
  <si>
    <t>01.10.2017</t>
  </si>
  <si>
    <t>01.09.2017</t>
  </si>
  <si>
    <t>01.08.2017</t>
  </si>
  <si>
    <t>01.07.2017</t>
  </si>
  <si>
    <t>01.06.2017</t>
  </si>
  <si>
    <t>01.05.2017</t>
  </si>
  <si>
    <t>01.04.2017</t>
  </si>
  <si>
    <t>01.03.2017</t>
  </si>
  <si>
    <t>01.02.2017</t>
  </si>
  <si>
    <t>01.01.2017</t>
  </si>
  <si>
    <t>01.12.2016</t>
  </si>
  <si>
    <t>01.11.2016</t>
  </si>
  <si>
    <t>01.10.2016</t>
  </si>
  <si>
    <t>01.09.2016</t>
  </si>
  <si>
    <t>01.08.2016</t>
  </si>
  <si>
    <t>01.07.2016</t>
  </si>
  <si>
    <t>01.06.2016</t>
  </si>
  <si>
    <t>01.05.2016</t>
  </si>
  <si>
    <t>01.04.2016</t>
  </si>
  <si>
    <t>01.03.2016</t>
  </si>
  <si>
    <t>01.02.2016</t>
  </si>
  <si>
    <t>01.01.2016</t>
  </si>
  <si>
    <t>01.12.2015</t>
  </si>
  <si>
    <t>01.11.2015</t>
  </si>
  <si>
    <t>01.10.2015</t>
  </si>
  <si>
    <t>01.09.2015</t>
  </si>
  <si>
    <t>01.08.2015</t>
  </si>
  <si>
    <t>01.07.2015</t>
  </si>
  <si>
    <t>01.06.2015</t>
  </si>
  <si>
    <t>01.05.2015</t>
  </si>
  <si>
    <t>01.04.2015</t>
  </si>
  <si>
    <t>01.03.2015</t>
  </si>
  <si>
    <t>01.02.2015</t>
  </si>
  <si>
    <t>01.01.2015</t>
  </si>
  <si>
    <t>01.12.2014</t>
  </si>
  <si>
    <t>01.11.2014</t>
  </si>
  <si>
    <t>01.10.2014</t>
  </si>
  <si>
    <t>01.09.2014</t>
  </si>
  <si>
    <t>01.08.2014</t>
  </si>
  <si>
    <t>01.07.2014</t>
  </si>
  <si>
    <t>01.06.2014</t>
  </si>
  <si>
    <t>01.05.2014</t>
  </si>
  <si>
    <t>01.04.2014</t>
  </si>
  <si>
    <t>01.03.2014</t>
  </si>
  <si>
    <t>01.02.2014</t>
  </si>
  <si>
    <t>01.01.2014</t>
  </si>
  <si>
    <t>01.12.2013</t>
  </si>
  <si>
    <t>01.11.2013</t>
  </si>
  <si>
    <t>01.10.2013</t>
  </si>
  <si>
    <t>01.09.2013</t>
  </si>
  <si>
    <t>01.08.2013</t>
  </si>
  <si>
    <t>01.07.2013</t>
  </si>
  <si>
    <t>01.06.2013</t>
  </si>
  <si>
    <t>01.05.2013</t>
  </si>
  <si>
    <t>01.04.2013</t>
  </si>
  <si>
    <t>01.03.2013</t>
  </si>
  <si>
    <t>01.02.2013</t>
  </si>
  <si>
    <t>01.01.2013</t>
  </si>
  <si>
    <t>01.12.2012</t>
  </si>
  <si>
    <t>01.11.2012</t>
  </si>
  <si>
    <t>01.10.2012</t>
  </si>
  <si>
    <t>01.09.2012</t>
  </si>
  <si>
    <t>01.08.2012</t>
  </si>
  <si>
    <t>01.07.2012</t>
  </si>
  <si>
    <t>01.06.2012</t>
  </si>
  <si>
    <t>01.05.2012</t>
  </si>
  <si>
    <t>01.04.2012</t>
  </si>
  <si>
    <t>01.03.2012</t>
  </si>
  <si>
    <t>01.02.2012</t>
  </si>
  <si>
    <t>01.01.2012</t>
  </si>
  <si>
    <t>01.12.2011</t>
  </si>
  <si>
    <t>01.11.2011</t>
  </si>
  <si>
    <t>01.10.2011</t>
  </si>
  <si>
    <t>01.09.2011</t>
  </si>
  <si>
    <t>01.08.2011</t>
  </si>
  <si>
    <t>01.07.2011</t>
  </si>
  <si>
    <t>01.06.2011</t>
  </si>
  <si>
    <t>01.05.2011</t>
  </si>
  <si>
    <t>01.04.2011</t>
  </si>
  <si>
    <t>01.03.2011</t>
  </si>
  <si>
    <t>01.02.2011</t>
  </si>
  <si>
    <t>01.01.2011</t>
  </si>
  <si>
    <t>01.12.2010</t>
  </si>
  <si>
    <t>01.11.2010</t>
  </si>
  <si>
    <t>01.10.2010</t>
  </si>
  <si>
    <t>01.09.2010</t>
  </si>
  <si>
    <t>01.08.2010</t>
  </si>
  <si>
    <t>01.07.2010</t>
  </si>
  <si>
    <t>01.06.2010</t>
  </si>
  <si>
    <t>01.05.2010</t>
  </si>
  <si>
    <t>01.04.2010</t>
  </si>
  <si>
    <t>01.03.2010</t>
  </si>
  <si>
    <t>01.02.2010</t>
  </si>
  <si>
    <t>01.01.2010</t>
  </si>
  <si>
    <t>01.12.2009</t>
  </si>
  <si>
    <t>01.11.2009</t>
  </si>
  <si>
    <t>01.10.2009</t>
  </si>
  <si>
    <t>01.09.2009</t>
  </si>
  <si>
    <t>01.08.2009</t>
  </si>
  <si>
    <t>01.07.2009</t>
  </si>
  <si>
    <t>01.06.2009</t>
  </si>
  <si>
    <t>01.05.2009</t>
  </si>
  <si>
    <t>01.04.2009</t>
  </si>
  <si>
    <t>01.03.2009</t>
  </si>
  <si>
    <t>01.02.2009</t>
  </si>
  <si>
    <t>01.01.2009</t>
  </si>
  <si>
    <t>01.12.2008</t>
  </si>
  <si>
    <t>01.11.2008</t>
  </si>
  <si>
    <t>01.10.2008</t>
  </si>
  <si>
    <t>01.09.2008</t>
  </si>
  <si>
    <t>01.08.2008</t>
  </si>
  <si>
    <t>01.07.2008</t>
  </si>
  <si>
    <t>01.06.2008</t>
  </si>
  <si>
    <t>01.05.2008</t>
  </si>
  <si>
    <t>01.04.2008</t>
  </si>
  <si>
    <t>01.03.2008</t>
  </si>
  <si>
    <t>01.02.2008</t>
  </si>
  <si>
    <t>01.01.2008</t>
  </si>
  <si>
    <t>01.12.2007</t>
  </si>
  <si>
    <t>01.11.2007</t>
  </si>
  <si>
    <t>01.10.2007</t>
  </si>
  <si>
    <t>01.09.2007</t>
  </si>
  <si>
    <t>01.08.2007</t>
  </si>
  <si>
    <t>01.07.2007</t>
  </si>
  <si>
    <t>01.06.2007</t>
  </si>
  <si>
    <t>01.05.2007</t>
  </si>
  <si>
    <t>01.04.2007</t>
  </si>
  <si>
    <t>01.03.2007</t>
  </si>
  <si>
    <t>01.02.2007</t>
  </si>
  <si>
    <t>01.01.2007</t>
  </si>
  <si>
    <t>01.12.2006</t>
  </si>
  <si>
    <t>01.11.2006</t>
  </si>
  <si>
    <t>01.10.2006</t>
  </si>
  <si>
    <t>01.09.2006</t>
  </si>
  <si>
    <t>01.08.2006</t>
  </si>
  <si>
    <t>01.07.2006</t>
  </si>
  <si>
    <t>01.06.2006</t>
  </si>
  <si>
    <t>01.05.2006</t>
  </si>
  <si>
    <t>01.04.2006</t>
  </si>
  <si>
    <t>01.03.2006</t>
  </si>
  <si>
    <t>01.02.2006</t>
  </si>
  <si>
    <t>01.01.2006</t>
  </si>
  <si>
    <t>01.12.2005</t>
  </si>
  <si>
    <t>01.11.2005</t>
  </si>
  <si>
    <t>01.10.2005</t>
  </si>
  <si>
    <t>01.09.2005</t>
  </si>
  <si>
    <t>01.08.2005</t>
  </si>
  <si>
    <t>01.07.2005</t>
  </si>
  <si>
    <t>01.06.2005</t>
  </si>
  <si>
    <t>01.05.2005</t>
  </si>
  <si>
    <t>01.04.2005</t>
  </si>
  <si>
    <t>01.03.2005</t>
  </si>
  <si>
    <t>01.02.2005</t>
  </si>
  <si>
    <t>01.01.2005</t>
  </si>
  <si>
    <t>01.12.2004</t>
  </si>
  <si>
    <t>01.11.2004</t>
  </si>
  <si>
    <t>01.10.2004</t>
  </si>
  <si>
    <t>01.09.2004</t>
  </si>
  <si>
    <t>01.08.2004</t>
  </si>
  <si>
    <t>01.07.2004</t>
  </si>
  <si>
    <t>01.06.2004</t>
  </si>
  <si>
    <t>01.05.2004</t>
  </si>
  <si>
    <t>01.04.2004</t>
  </si>
  <si>
    <t>01.03.2004</t>
  </si>
  <si>
    <t>01.02.2004</t>
  </si>
  <si>
    <t>01.01.2004</t>
  </si>
  <si>
    <t>01.12.2003</t>
  </si>
  <si>
    <t>01.11.2003</t>
  </si>
  <si>
    <t>01.10.2003</t>
  </si>
  <si>
    <t>01.09.2003</t>
  </si>
  <si>
    <t>01.08.2003</t>
  </si>
  <si>
    <t>01.07.2003</t>
  </si>
  <si>
    <t>01.06.2003</t>
  </si>
  <si>
    <t>01.05.2003</t>
  </si>
  <si>
    <t>01.04.2003</t>
  </si>
  <si>
    <t>01.03.2003</t>
  </si>
  <si>
    <t>01.02.2003</t>
  </si>
  <si>
    <t>01.01.2003</t>
  </si>
  <si>
    <t>01.12.2002</t>
  </si>
  <si>
    <t>01.11.2002</t>
  </si>
  <si>
    <t>01.10.2002</t>
  </si>
  <si>
    <t>01.09.2002</t>
  </si>
  <si>
    <t>01.08.2002</t>
  </si>
  <si>
    <t>01.07.2002</t>
  </si>
  <si>
    <t>01.06.2002</t>
  </si>
  <si>
    <t>01.05.2002</t>
  </si>
  <si>
    <t>01.04.2002</t>
  </si>
  <si>
    <t>01.03.2002</t>
  </si>
  <si>
    <t>01.02.2002</t>
  </si>
  <si>
    <t>01.01.2002</t>
  </si>
  <si>
    <t>01.12.2001</t>
  </si>
  <si>
    <t>01.11.2001</t>
  </si>
  <si>
    <t>01.10.2001</t>
  </si>
  <si>
    <t>01.09.2001</t>
  </si>
  <si>
    <t>01.08.2001</t>
  </si>
  <si>
    <t>01.07.2001</t>
  </si>
  <si>
    <t>01.06.2001</t>
  </si>
  <si>
    <t>01.05.2001</t>
  </si>
  <si>
    <t>01.04.2001</t>
  </si>
  <si>
    <t>01.03.2001</t>
  </si>
  <si>
    <t>01.02.2001</t>
  </si>
  <si>
    <t>01.01.2001</t>
  </si>
  <si>
    <t>01.12.2000</t>
  </si>
  <si>
    <t>01.11.2000</t>
  </si>
  <si>
    <t>01.10.2000</t>
  </si>
  <si>
    <t>01.09.2000</t>
  </si>
  <si>
    <t>01.08.2000</t>
  </si>
  <si>
    <t>01.07.2000</t>
  </si>
  <si>
    <t>01.06.2000</t>
  </si>
  <si>
    <t>01.05.2000</t>
  </si>
  <si>
    <t>01.04.2000</t>
  </si>
  <si>
    <t>01.03.2000</t>
  </si>
  <si>
    <t>01.02.2000</t>
  </si>
  <si>
    <t>01.01.2000</t>
  </si>
  <si>
    <t>01.12.1999</t>
  </si>
  <si>
    <t>01.11.1999</t>
  </si>
  <si>
    <t>01.10.1999</t>
  </si>
  <si>
    <t>01.09.1999</t>
  </si>
  <si>
    <t>01.08.1999</t>
  </si>
  <si>
    <t>01.07.1999</t>
  </si>
  <si>
    <t>01.06.1999</t>
  </si>
  <si>
    <t>01.05.1999</t>
  </si>
  <si>
    <t>01.04.1999</t>
  </si>
  <si>
    <t>01.03.1999</t>
  </si>
  <si>
    <t>01.02.1999</t>
  </si>
  <si>
    <t>01.01.1999</t>
  </si>
  <si>
    <t>01.12.1998</t>
  </si>
  <si>
    <t>01.11.1998</t>
  </si>
  <si>
    <t>01.10.1998</t>
  </si>
  <si>
    <t>01.09.1998</t>
  </si>
  <si>
    <t>01.08.1998</t>
  </si>
  <si>
    <t>01.07.1998</t>
  </si>
  <si>
    <t>01.06.1998</t>
  </si>
  <si>
    <t>01.05.1998</t>
  </si>
  <si>
    <t>01.04.1998</t>
  </si>
  <si>
    <t>01.03.1998</t>
  </si>
  <si>
    <t>01.02.1998</t>
  </si>
  <si>
    <t>01.01.1998</t>
  </si>
  <si>
    <t>01.12.1997</t>
  </si>
  <si>
    <t>01.11.1997</t>
  </si>
  <si>
    <t>01.10.1997</t>
  </si>
  <si>
    <t>01.09.1997</t>
  </si>
  <si>
    <t>01.08.1997</t>
  </si>
  <si>
    <t>01.07.1997</t>
  </si>
  <si>
    <t>01.06.1997</t>
  </si>
  <si>
    <t>01.05.1997</t>
  </si>
  <si>
    <t>01.04.1997</t>
  </si>
  <si>
    <t>01.03.1997</t>
  </si>
  <si>
    <t>01.02.1997</t>
  </si>
  <si>
    <t>01.01.1997</t>
  </si>
  <si>
    <t>01.12.1996</t>
  </si>
  <si>
    <t>01.11.1996</t>
  </si>
  <si>
    <t>01.10.1996</t>
  </si>
  <si>
    <t>01.09.1996</t>
  </si>
  <si>
    <t>01.08.1996</t>
  </si>
  <si>
    <t>01.07.1996</t>
  </si>
  <si>
    <t>01.06.1996</t>
  </si>
  <si>
    <t>01.05.1996</t>
  </si>
  <si>
    <t>01.04.1996</t>
  </si>
  <si>
    <t>01.03.1996</t>
  </si>
  <si>
    <t>01.02.1996</t>
  </si>
  <si>
    <t>01.01.1996</t>
  </si>
  <si>
    <t>01.12.1995</t>
  </si>
  <si>
    <t>01.11.1995</t>
  </si>
  <si>
    <t>01.10.1995</t>
  </si>
  <si>
    <t>01.09.1995</t>
  </si>
  <si>
    <t>01.08.1995</t>
  </si>
  <si>
    <t>01.07.1995</t>
  </si>
  <si>
    <t>01.06.1995</t>
  </si>
  <si>
    <t>01.05.1995</t>
  </si>
  <si>
    <t>01.04.1995</t>
  </si>
  <si>
    <t>01.03.1995</t>
  </si>
  <si>
    <t>01.02.1995</t>
  </si>
  <si>
    <t>01.01.1995</t>
  </si>
  <si>
    <t>01.12.1994</t>
  </si>
  <si>
    <t>01.11.1994</t>
  </si>
  <si>
    <t>01.10.1994</t>
  </si>
  <si>
    <t>01.09.1994</t>
  </si>
  <si>
    <t>01.08.1994</t>
  </si>
  <si>
    <t>01.07.1994</t>
  </si>
  <si>
    <t>01.06.1994</t>
  </si>
  <si>
    <t>01.05.1994</t>
  </si>
  <si>
    <t>01.04.1994</t>
  </si>
  <si>
    <t>01.03.1994</t>
  </si>
  <si>
    <t>01.02.1994</t>
  </si>
  <si>
    <t>01.01.1994</t>
  </si>
  <si>
    <t>01.12.1993</t>
  </si>
  <si>
    <t>01.11.1993</t>
  </si>
  <si>
    <t>01.10.1993</t>
  </si>
  <si>
    <t>01.09.1993</t>
  </si>
  <si>
    <t>01.08.1993</t>
  </si>
  <si>
    <t>01.07.1993</t>
  </si>
  <si>
    <t>01.06.1993</t>
  </si>
  <si>
    <t>01.05.1993</t>
  </si>
  <si>
    <t>01.04.1993</t>
  </si>
  <si>
    <t>01.03.1993</t>
  </si>
  <si>
    <t>01.02.1993</t>
  </si>
  <si>
    <t>01.01.1993</t>
  </si>
  <si>
    <t>01.12.1992</t>
  </si>
  <si>
    <t>01.11.1992</t>
  </si>
  <si>
    <t>01.10.1992</t>
  </si>
  <si>
    <t>01.09.1992</t>
  </si>
  <si>
    <t>01.08.1992</t>
  </si>
  <si>
    <t>01.07.1992</t>
  </si>
  <si>
    <t>01.06.1992</t>
  </si>
  <si>
    <t>01.05.1992</t>
  </si>
  <si>
    <t>01.04.1992</t>
  </si>
  <si>
    <t>01.03.1992</t>
  </si>
  <si>
    <t>01.02.1992</t>
  </si>
  <si>
    <t>01.01.1992</t>
  </si>
  <si>
    <t>01.12.1991</t>
  </si>
  <si>
    <t>01.11.1991</t>
  </si>
  <si>
    <t>01.10.1991</t>
  </si>
  <si>
    <t>01.09.1991</t>
  </si>
  <si>
    <t>01.08.1991</t>
  </si>
  <si>
    <t>01.07.1991</t>
  </si>
  <si>
    <t>01.06.1991</t>
  </si>
  <si>
    <t>01.05.1991</t>
  </si>
  <si>
    <t>01.04.1991</t>
  </si>
  <si>
    <t>01.03.1991</t>
  </si>
  <si>
    <t>01.02.1991</t>
  </si>
  <si>
    <t>01.01.1991</t>
  </si>
  <si>
    <t>01.12.1990</t>
  </si>
  <si>
    <t>01.11.1990</t>
  </si>
  <si>
    <t>01.10.1990</t>
  </si>
  <si>
    <t>01.09.1990</t>
  </si>
  <si>
    <t>01.08.1990</t>
  </si>
  <si>
    <t>01.07.1990</t>
  </si>
  <si>
    <t>01.06.1990</t>
  </si>
  <si>
    <t>01.05.1990</t>
  </si>
  <si>
    <t>01.04.1990</t>
  </si>
  <si>
    <t>01.03.1990</t>
  </si>
  <si>
    <t>01.02.1990</t>
  </si>
  <si>
    <t>01.01.1990</t>
  </si>
  <si>
    <t>01.12.1989</t>
  </si>
  <si>
    <t>01.11.1989</t>
  </si>
  <si>
    <t>01.10.1989</t>
  </si>
  <si>
    <t>01.09.1989</t>
  </si>
  <si>
    <t>01.08.1989</t>
  </si>
  <si>
    <t>01.07.1989</t>
  </si>
  <si>
    <t>01.06.1989</t>
  </si>
  <si>
    <t>01.05.1989</t>
  </si>
  <si>
    <t>01.04.1989</t>
  </si>
  <si>
    <t>01.03.1989</t>
  </si>
  <si>
    <t>01.02.1989</t>
  </si>
  <si>
    <t>01.01.1989</t>
  </si>
  <si>
    <t>01.12.1988</t>
  </si>
  <si>
    <t>01.11.1988</t>
  </si>
  <si>
    <t>01.10.1988</t>
  </si>
  <si>
    <t>01.09.1988</t>
  </si>
  <si>
    <t>01.08.1988</t>
  </si>
  <si>
    <t>01.07.1988</t>
  </si>
  <si>
    <t>01.06.1988</t>
  </si>
  <si>
    <t>01.05.1988</t>
  </si>
  <si>
    <t>01.04.1988</t>
  </si>
  <si>
    <t>01.03.1988</t>
  </si>
  <si>
    <t>01.02.1988</t>
  </si>
  <si>
    <t>01.01.1988</t>
  </si>
  <si>
    <t>01.12.1987</t>
  </si>
  <si>
    <t>01.11.1987</t>
  </si>
  <si>
    <t>01.10.1987</t>
  </si>
  <si>
    <t>01.09.1987</t>
  </si>
  <si>
    <t>01.08.1987</t>
  </si>
  <si>
    <t>01.07.1987</t>
  </si>
  <si>
    <t>01.06.1987</t>
  </si>
  <si>
    <t>01.05.1987</t>
  </si>
  <si>
    <t>01.04.1987</t>
  </si>
  <si>
    <t>01.03.1987</t>
  </si>
  <si>
    <t>01.02.1987</t>
  </si>
  <si>
    <t>01.01.1987</t>
  </si>
  <si>
    <t>01.12.1986</t>
  </si>
  <si>
    <t>01.11.1986</t>
  </si>
  <si>
    <t>01.10.1986</t>
  </si>
  <si>
    <t>01.09.1986</t>
  </si>
  <si>
    <t>01.08.1986</t>
  </si>
  <si>
    <t>01.07.1986</t>
  </si>
  <si>
    <t>01.06.1986</t>
  </si>
  <si>
    <t>01.05.1986</t>
  </si>
  <si>
    <t>01.04.1986</t>
  </si>
  <si>
    <t>01.03.1986</t>
  </si>
  <si>
    <t>01.02.1986</t>
  </si>
  <si>
    <t>01.01.1986</t>
  </si>
  <si>
    <t>01.12.1985</t>
  </si>
  <si>
    <t>01.11.1985</t>
  </si>
  <si>
    <t>01.10.1985</t>
  </si>
  <si>
    <t>01.09.1985</t>
  </si>
  <si>
    <t>01.08.1985</t>
  </si>
  <si>
    <t>01.07.1985</t>
  </si>
  <si>
    <t>01.06.1985</t>
  </si>
  <si>
    <t>01.05.1985</t>
  </si>
  <si>
    <t>01.04.1985</t>
  </si>
  <si>
    <t>01.03.1985</t>
  </si>
  <si>
    <t>01.02.1985</t>
  </si>
  <si>
    <t>01.01.1985</t>
  </si>
  <si>
    <t>הפקדה</t>
  </si>
  <si>
    <t>דמי ניהול</t>
  </si>
  <si>
    <t>הפקדות + מצטבר</t>
  </si>
  <si>
    <t>הפקדת הלוואה</t>
  </si>
  <si>
    <t>הפקדה רגילה</t>
  </si>
  <si>
    <r>
      <t xml:space="preserve">אחוזי התשואות </t>
    </r>
    <r>
      <rPr>
        <b/>
        <sz val="11"/>
        <color theme="1"/>
        <rFont val="Times New Roman"/>
        <family val="1"/>
        <scheme val="major"/>
      </rPr>
      <t>(רווח/הפסד)</t>
    </r>
  </si>
  <si>
    <t>מספר חודשי ההפקדות</t>
  </si>
  <si>
    <t>הפקדות, והחזרים</t>
  </si>
  <si>
    <t>סיום ההפקדות לשוק ההון</t>
  </si>
  <si>
    <t>החזרי ההלוואה לגמ"ח</t>
  </si>
  <si>
    <r>
      <rPr>
        <sz val="12"/>
        <color theme="1"/>
        <rFont val="Arial"/>
        <family val="2"/>
        <scheme val="minor"/>
      </rPr>
      <t>יש לציין שחברו של ר' מסעוד שהלך על התכנית המקבילה - מודל שוק ההון סיים בשנה זו (2014) עם ההפקדות החודשיות כשבחשבונו נשאר לו יתרה של</t>
    </r>
    <r>
      <rPr>
        <b/>
        <sz val="12"/>
        <color theme="1"/>
        <rFont val="Arial"/>
        <family val="2"/>
        <scheme val="minor"/>
      </rPr>
      <t xml:space="preserve"> 718,499 אל"ש,</t>
    </r>
    <r>
      <rPr>
        <sz val="12"/>
        <color theme="1"/>
        <rFont val="Arial"/>
        <family val="2"/>
        <scheme val="minor"/>
      </rPr>
      <t xml:space="preserve"> לשמח את הנכדים והנינים....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</si>
</sst>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2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4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6"/>
      <color rgb="FFFF000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4" fontId="0" fillId="0" borderId="0" xfId="0" applyNumberFormat="1"/>
    <xf numFmtId="10" fontId="0" fillId="34" borderId="12" xfId="0" applyNumberFormat="1" applyFill="1" applyBorder="1" applyAlignment="1">
      <alignment horizontal="center" vertical="center"/>
    </xf>
    <xf numFmtId="10" fontId="0" fillId="35" borderId="12" xfId="0" applyNumberFormat="1" applyFill="1" applyBorder="1" applyAlignment="1">
      <alignment horizontal="center" vertical="center"/>
    </xf>
    <xf numFmtId="10" fontId="20" fillId="35" borderId="12" xfId="0" applyNumberFormat="1" applyFont="1" applyFill="1" applyBorder="1" applyAlignment="1">
      <alignment horizontal="center" vertical="center"/>
    </xf>
    <xf numFmtId="10" fontId="21" fillId="35" borderId="12" xfId="0" applyNumberFormat="1" applyFont="1" applyFill="1" applyBorder="1" applyAlignment="1">
      <alignment horizontal="center" vertical="center"/>
    </xf>
    <xf numFmtId="10" fontId="0" fillId="34" borderId="13" xfId="0" applyNumberFormat="1" applyFill="1" applyBorder="1" applyAlignment="1">
      <alignment horizontal="center" vertical="center"/>
    </xf>
    <xf numFmtId="165" fontId="0" fillId="0" borderId="0" xfId="42" applyNumberFormat="1" applyFont="1"/>
    <xf numFmtId="165" fontId="0" fillId="36" borderId="12" xfId="42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37" borderId="15" xfId="0" applyNumberFormat="1" applyFill="1" applyBorder="1" applyAlignment="1">
      <alignment horizontal="center" vertical="center"/>
    </xf>
    <xf numFmtId="3" fontId="0" fillId="37" borderId="12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38" borderId="12" xfId="42" applyNumberFormat="1" applyFont="1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35" borderId="12" xfId="0" applyFill="1" applyBorder="1" applyAlignment="1">
      <alignment horizontal="center" vertical="center"/>
    </xf>
    <xf numFmtId="0" fontId="0" fillId="39" borderId="12" xfId="0" applyFill="1" applyBorder="1" applyAlignment="1">
      <alignment horizontal="center" vertical="center"/>
    </xf>
    <xf numFmtId="165" fontId="0" fillId="0" borderId="12" xfId="42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5" fontId="18" fillId="36" borderId="12" xfId="42" applyNumberFormat="1" applyFont="1" applyFill="1" applyBorder="1" applyAlignment="1">
      <alignment horizontal="center" vertical="center"/>
    </xf>
    <xf numFmtId="4" fontId="0" fillId="0" borderId="12" xfId="0" applyNumberFormat="1" applyBorder="1"/>
    <xf numFmtId="165" fontId="0" fillId="36" borderId="22" xfId="42" applyNumberFormat="1" applyFont="1" applyFill="1" applyBorder="1" applyAlignment="1">
      <alignment horizontal="center" vertical="center"/>
    </xf>
    <xf numFmtId="165" fontId="22" fillId="35" borderId="14" xfId="42" applyNumberFormat="1" applyFont="1" applyFill="1" applyBorder="1" applyAlignment="1">
      <alignment horizontal="center" vertical="center"/>
    </xf>
    <xf numFmtId="0" fontId="0" fillId="0" borderId="22" xfId="0" applyBorder="1"/>
    <xf numFmtId="4" fontId="0" fillId="0" borderId="22" xfId="0" applyNumberFormat="1" applyBorder="1"/>
    <xf numFmtId="10" fontId="0" fillId="34" borderId="22" xfId="0" applyNumberFormat="1" applyFill="1" applyBorder="1" applyAlignment="1">
      <alignment horizontal="center" vertical="center"/>
    </xf>
    <xf numFmtId="3" fontId="0" fillId="37" borderId="22" xfId="0" applyNumberForma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10" fontId="0" fillId="35" borderId="11" xfId="0" applyNumberFormat="1" applyFill="1" applyBorder="1" applyAlignment="1">
      <alignment horizontal="center" vertical="center"/>
    </xf>
    <xf numFmtId="3" fontId="0" fillId="37" borderId="16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/>
    <xf numFmtId="0" fontId="0" fillId="38" borderId="25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40" borderId="25" xfId="0" applyFill="1" applyBorder="1" applyAlignment="1">
      <alignment horizontal="center" vertical="center"/>
    </xf>
    <xf numFmtId="0" fontId="0" fillId="0" borderId="26" xfId="0" applyBorder="1"/>
    <xf numFmtId="0" fontId="0" fillId="40" borderId="27" xfId="0" applyFill="1" applyBorder="1" applyAlignment="1">
      <alignment horizontal="center" vertical="center"/>
    </xf>
    <xf numFmtId="0" fontId="0" fillId="0" borderId="28" xfId="0" applyBorder="1"/>
    <xf numFmtId="0" fontId="0" fillId="0" borderId="15" xfId="0" applyBorder="1"/>
    <xf numFmtId="10" fontId="0" fillId="34" borderId="15" xfId="0" applyNumberFormat="1" applyFill="1" applyBorder="1" applyAlignment="1">
      <alignment horizontal="center" vertical="center"/>
    </xf>
    <xf numFmtId="165" fontId="0" fillId="36" borderId="15" xfId="42" applyNumberFormat="1" applyFont="1" applyFill="1" applyBorder="1" applyAlignment="1">
      <alignment horizontal="center" vertical="center"/>
    </xf>
    <xf numFmtId="165" fontId="0" fillId="38" borderId="15" xfId="42" applyNumberFormat="1" applyFont="1" applyFill="1" applyBorder="1" applyAlignment="1">
      <alignment horizontal="center" vertical="center"/>
    </xf>
    <xf numFmtId="0" fontId="0" fillId="38" borderId="29" xfId="0" applyFill="1" applyBorder="1" applyAlignment="1">
      <alignment horizontal="center" vertical="center"/>
    </xf>
    <xf numFmtId="3" fontId="0" fillId="39" borderId="12" xfId="0" applyNumberFormat="1" applyFill="1" applyBorder="1" applyAlignment="1">
      <alignment horizontal="center" vertical="center"/>
    </xf>
    <xf numFmtId="165" fontId="0" fillId="39" borderId="12" xfId="42" applyNumberFormat="1" applyFont="1" applyFill="1" applyBorder="1" applyAlignment="1">
      <alignment horizontal="center" vertical="center"/>
    </xf>
    <xf numFmtId="0" fontId="0" fillId="39" borderId="25" xfId="0" applyFill="1" applyBorder="1" applyAlignment="1">
      <alignment horizontal="center" vertical="center"/>
    </xf>
    <xf numFmtId="0" fontId="23" fillId="38" borderId="20" xfId="0" applyFont="1" applyFill="1" applyBorder="1" applyAlignment="1">
      <alignment horizontal="center" vertical="center" wrapText="1"/>
    </xf>
    <xf numFmtId="0" fontId="23" fillId="38" borderId="30" xfId="0" applyFont="1" applyFill="1" applyBorder="1" applyAlignment="1">
      <alignment horizontal="center" vertical="center" wrapText="1"/>
    </xf>
    <xf numFmtId="0" fontId="23" fillId="38" borderId="21" xfId="0" applyFont="1" applyFill="1" applyBorder="1" applyAlignment="1">
      <alignment horizontal="center" vertical="center" wrapText="1"/>
    </xf>
    <xf numFmtId="0" fontId="23" fillId="38" borderId="31" xfId="0" applyFont="1" applyFill="1" applyBorder="1" applyAlignment="1">
      <alignment horizontal="center" vertical="center" wrapText="1"/>
    </xf>
    <xf numFmtId="0" fontId="23" fillId="38" borderId="32" xfId="0" applyFont="1" applyFill="1" applyBorder="1" applyAlignment="1">
      <alignment horizontal="center" vertical="center" wrapText="1"/>
    </xf>
    <xf numFmtId="0" fontId="23" fillId="38" borderId="33" xfId="0" applyFont="1" applyFill="1" applyBorder="1" applyAlignment="1">
      <alignment horizontal="center" vertical="center" wrapText="1"/>
    </xf>
    <xf numFmtId="0" fontId="23" fillId="38" borderId="34" xfId="0" applyFont="1" applyFill="1" applyBorder="1" applyAlignment="1">
      <alignment horizontal="center" vertical="center" wrapText="1"/>
    </xf>
    <xf numFmtId="0" fontId="23" fillId="38" borderId="35" xfId="0" applyFont="1" applyFill="1" applyBorder="1" applyAlignment="1">
      <alignment horizontal="center" vertical="center" wrapText="1"/>
    </xf>
    <xf numFmtId="0" fontId="23" fillId="38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18" fillId="33" borderId="18" xfId="0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34" borderId="14" xfId="0" applyFont="1" applyFill="1" applyBorder="1" applyAlignment="1">
      <alignment horizontal="center"/>
    </xf>
    <xf numFmtId="0" fontId="18" fillId="37" borderId="19" xfId="0" applyFont="1" applyFill="1" applyBorder="1" applyAlignment="1">
      <alignment horizontal="center"/>
    </xf>
    <xf numFmtId="165" fontId="18" fillId="36" borderId="14" xfId="42" applyNumberFormat="1" applyFont="1" applyFill="1" applyBorder="1" applyAlignment="1">
      <alignment horizontal="center"/>
    </xf>
    <xf numFmtId="165" fontId="18" fillId="41" borderId="10" xfId="42" applyNumberFormat="1" applyFont="1" applyFill="1" applyBorder="1" applyAlignment="1">
      <alignment horizontal="center"/>
    </xf>
    <xf numFmtId="165" fontId="18" fillId="41" borderId="23" xfId="42" applyNumberFormat="1" applyFont="1" applyFill="1" applyBorder="1" applyAlignment="1">
      <alignment horizontal="center"/>
    </xf>
  </cellXfs>
  <cellStyles count="43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Comma" xfId="42" builtinId="3"/>
    <cellStyle name="Normal" xfId="0" builtinId="0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7021C-F1A7-4F09-BA9F-C526AA790BEE}">
  <dimension ref="A1:O506"/>
  <sheetViews>
    <sheetView rightToLeft="1" tabSelected="1" workbookViewId="0">
      <selection activeCell="J9" sqref="J9"/>
    </sheetView>
  </sheetViews>
  <sheetFormatPr defaultRowHeight="13.8" x14ac:dyDescent="0.25"/>
  <cols>
    <col min="1" max="1" width="9.8984375" bestFit="1" customWidth="1"/>
    <col min="7" max="7" width="22.5" bestFit="1" customWidth="1"/>
    <col min="8" max="8" width="19.69921875" style="9" bestFit="1" customWidth="1"/>
    <col min="9" max="9" width="16.8984375" style="7" bestFit="1" customWidth="1"/>
    <col min="10" max="10" width="9.8984375" style="14" bestFit="1" customWidth="1"/>
    <col min="11" max="11" width="18.69921875" style="14" bestFit="1" customWidth="1"/>
  </cols>
  <sheetData>
    <row r="1" spans="1:15" s="12" customFormat="1" ht="18" thickBot="1" x14ac:dyDescent="0.35">
      <c r="A1" s="63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5" t="s">
        <v>505</v>
      </c>
      <c r="H1" s="66" t="s">
        <v>506</v>
      </c>
      <c r="I1" s="67" t="s">
        <v>502</v>
      </c>
      <c r="J1" s="68" t="s">
        <v>507</v>
      </c>
      <c r="K1" s="69"/>
    </row>
    <row r="2" spans="1:15" x14ac:dyDescent="0.25">
      <c r="A2" s="44" t="s">
        <v>499</v>
      </c>
      <c r="B2" s="45">
        <v>179.6</v>
      </c>
      <c r="C2" s="45">
        <v>167.2</v>
      </c>
      <c r="D2" s="45">
        <v>180.3</v>
      </c>
      <c r="E2" s="45">
        <v>163.4</v>
      </c>
      <c r="F2" s="45"/>
      <c r="G2" s="46">
        <v>7.4200000000000002E-2</v>
      </c>
      <c r="H2" s="10">
        <v>1</v>
      </c>
      <c r="I2" s="47">
        <f>$J$2</f>
        <v>10907</v>
      </c>
      <c r="J2" s="48">
        <v>10907</v>
      </c>
      <c r="K2" s="49" t="s">
        <v>2</v>
      </c>
    </row>
    <row r="3" spans="1:15" x14ac:dyDescent="0.25">
      <c r="A3" s="38" t="s">
        <v>498</v>
      </c>
      <c r="B3" s="21">
        <v>181.2</v>
      </c>
      <c r="C3" s="21">
        <v>179.6</v>
      </c>
      <c r="D3" s="21">
        <v>183.9</v>
      </c>
      <c r="E3" s="21">
        <v>177.8</v>
      </c>
      <c r="F3" s="21"/>
      <c r="G3" s="2">
        <v>8.8999999999999999E-3</v>
      </c>
      <c r="H3" s="11">
        <v>2</v>
      </c>
      <c r="I3" s="8">
        <f>(I2+$J$3)*(1+G3+0.0016)*(1-($N$5/12))</f>
        <v>11932.077976499999</v>
      </c>
      <c r="J3" s="15">
        <v>907</v>
      </c>
      <c r="K3" s="39" t="s">
        <v>500</v>
      </c>
    </row>
    <row r="4" spans="1:15" x14ac:dyDescent="0.25">
      <c r="A4" s="38" t="s">
        <v>497</v>
      </c>
      <c r="B4" s="21">
        <v>180.7</v>
      </c>
      <c r="C4" s="21">
        <v>181.2</v>
      </c>
      <c r="D4" s="21">
        <v>183.9</v>
      </c>
      <c r="E4" s="21">
        <v>176.5</v>
      </c>
      <c r="F4" s="21"/>
      <c r="G4" s="3">
        <v>-2.8E-3</v>
      </c>
      <c r="H4" s="11">
        <v>3</v>
      </c>
      <c r="I4" s="8">
        <f>(I3+$J$3)*(1+G4+0.0016)*(1-($N$5/12))</f>
        <v>12817.259247386735</v>
      </c>
      <c r="J4" s="19"/>
      <c r="K4" s="40"/>
    </row>
    <row r="5" spans="1:15" x14ac:dyDescent="0.25">
      <c r="A5" s="38" t="s">
        <v>496</v>
      </c>
      <c r="B5" s="21">
        <v>179.8</v>
      </c>
      <c r="C5" s="21">
        <v>180.7</v>
      </c>
      <c r="D5" s="21">
        <v>183.6</v>
      </c>
      <c r="E5" s="21">
        <v>177.9</v>
      </c>
      <c r="F5" s="21"/>
      <c r="G5" s="3">
        <v>-5.0000000000000001E-3</v>
      </c>
      <c r="H5" s="11">
        <v>4</v>
      </c>
      <c r="I5" s="8">
        <f>(I4+$J$3)*(1+G5+0.0016)*(1-($N$5/12))</f>
        <v>13670.757967562648</v>
      </c>
      <c r="J5" s="19"/>
      <c r="K5" s="40"/>
      <c r="N5">
        <v>6.0000000000000001E-3</v>
      </c>
      <c r="O5" t="s">
        <v>501</v>
      </c>
    </row>
    <row r="6" spans="1:15" x14ac:dyDescent="0.25">
      <c r="A6" s="38" t="s">
        <v>495</v>
      </c>
      <c r="B6" s="21">
        <v>189.6</v>
      </c>
      <c r="C6" s="21">
        <v>179.8</v>
      </c>
      <c r="D6" s="21">
        <v>190</v>
      </c>
      <c r="E6" s="21">
        <v>178.3</v>
      </c>
      <c r="F6" s="21"/>
      <c r="G6" s="2">
        <v>5.45E-2</v>
      </c>
      <c r="H6" s="11">
        <v>5</v>
      </c>
      <c r="I6" s="8">
        <f>(I5+$J$3)*(1+G6+0.0016)*(1-($N$5/12))</f>
        <v>15387.872404448141</v>
      </c>
      <c r="J6" s="19"/>
      <c r="K6" s="40"/>
    </row>
    <row r="7" spans="1:15" x14ac:dyDescent="0.25">
      <c r="A7" s="38" t="s">
        <v>494</v>
      </c>
      <c r="B7" s="21">
        <v>191.8</v>
      </c>
      <c r="C7" s="21">
        <v>189.6</v>
      </c>
      <c r="D7" s="21">
        <v>191.8</v>
      </c>
      <c r="E7" s="21">
        <v>185</v>
      </c>
      <c r="F7" s="21"/>
      <c r="G7" s="2">
        <v>1.1599999999999999E-2</v>
      </c>
      <c r="H7" s="11">
        <v>6</v>
      </c>
      <c r="I7" s="8">
        <f>(I6+$J$3)*(1+G7+0.0016)*(1-($N$5/12))</f>
        <v>16501.709737826764</v>
      </c>
      <c r="J7" s="19"/>
      <c r="K7" s="40"/>
    </row>
    <row r="8" spans="1:15" x14ac:dyDescent="0.25">
      <c r="A8" s="38" t="s">
        <v>493</v>
      </c>
      <c r="B8" s="21">
        <v>190.9</v>
      </c>
      <c r="C8" s="21">
        <v>191.8</v>
      </c>
      <c r="D8" s="21">
        <v>196.1</v>
      </c>
      <c r="E8" s="21">
        <v>189.3</v>
      </c>
      <c r="F8" s="21"/>
      <c r="G8" s="2">
        <v>-4.7000000000000002E-3</v>
      </c>
      <c r="H8" s="11">
        <v>7</v>
      </c>
      <c r="I8" s="8">
        <f>(I7+$J$8)*(1+G8+0.0016)*(1-($N$5/12))</f>
        <v>37274.096366270678</v>
      </c>
      <c r="J8" s="15">
        <v>20907</v>
      </c>
      <c r="K8" s="39" t="s">
        <v>503</v>
      </c>
    </row>
    <row r="9" spans="1:15" x14ac:dyDescent="0.25">
      <c r="A9" s="38" t="s">
        <v>492</v>
      </c>
      <c r="B9" s="21">
        <v>188.6</v>
      </c>
      <c r="C9" s="21">
        <v>190.9</v>
      </c>
      <c r="D9" s="21">
        <v>192.2</v>
      </c>
      <c r="E9" s="21">
        <v>186.1</v>
      </c>
      <c r="F9" s="21"/>
      <c r="G9" s="3">
        <v>-1.2E-2</v>
      </c>
      <c r="H9" s="11">
        <v>8</v>
      </c>
      <c r="I9" s="8">
        <f>(I8+$J$9)*(1+G9+0.0016)*(1-($N$5/12))</f>
        <v>37485.204185979434</v>
      </c>
      <c r="J9" s="15">
        <v>624</v>
      </c>
      <c r="K9" s="39" t="s">
        <v>504</v>
      </c>
    </row>
    <row r="10" spans="1:15" x14ac:dyDescent="0.25">
      <c r="A10" s="38" t="s">
        <v>491</v>
      </c>
      <c r="B10" s="21">
        <v>182.1</v>
      </c>
      <c r="C10" s="21">
        <v>188.6</v>
      </c>
      <c r="D10" s="21">
        <v>188.8</v>
      </c>
      <c r="E10" s="21">
        <v>179.4</v>
      </c>
      <c r="F10" s="21"/>
      <c r="G10" s="3">
        <v>-3.4500000000000003E-2</v>
      </c>
      <c r="H10" s="11">
        <v>9</v>
      </c>
      <c r="I10" s="8">
        <f>(I9+$J$9)*(1+G10+0.0016)*(1-($N$5/12))</f>
        <v>36836.983662576582</v>
      </c>
      <c r="J10" s="20"/>
      <c r="K10" s="40"/>
    </row>
    <row r="11" spans="1:15" x14ac:dyDescent="0.25">
      <c r="A11" s="38" t="s">
        <v>490</v>
      </c>
      <c r="B11" s="21">
        <v>189.8</v>
      </c>
      <c r="C11" s="21">
        <v>182.1</v>
      </c>
      <c r="D11" s="21">
        <v>190.2</v>
      </c>
      <c r="E11" s="21">
        <v>181.2</v>
      </c>
      <c r="F11" s="21"/>
      <c r="G11" s="2">
        <v>4.2299999999999997E-2</v>
      </c>
      <c r="H11" s="11">
        <v>10</v>
      </c>
      <c r="I11" s="8">
        <f>(I10+$J$9)*(1+G11+0.0016)*(1-($N$5/12))</f>
        <v>39085.968084941014</v>
      </c>
      <c r="J11" s="20"/>
      <c r="K11" s="40"/>
    </row>
    <row r="12" spans="1:15" x14ac:dyDescent="0.25">
      <c r="A12" s="38" t="s">
        <v>489</v>
      </c>
      <c r="B12" s="21">
        <v>202.2</v>
      </c>
      <c r="C12" s="21">
        <v>189.8</v>
      </c>
      <c r="D12" s="21">
        <v>203.4</v>
      </c>
      <c r="E12" s="21">
        <v>189.4</v>
      </c>
      <c r="F12" s="21"/>
      <c r="G12" s="2">
        <v>6.5299999999999997E-2</v>
      </c>
      <c r="H12" s="11">
        <v>11</v>
      </c>
      <c r="I12" s="8">
        <f>(I11+$J$9)*(1+G12+0.0016)*(1-($N$5/12))</f>
        <v>42345.381667348658</v>
      </c>
      <c r="J12" s="20"/>
      <c r="K12" s="40"/>
    </row>
    <row r="13" spans="1:15" x14ac:dyDescent="0.25">
      <c r="A13" s="38" t="s">
        <v>488</v>
      </c>
      <c r="B13" s="21">
        <v>211.3</v>
      </c>
      <c r="C13" s="21">
        <v>202.2</v>
      </c>
      <c r="D13" s="21">
        <v>213.1</v>
      </c>
      <c r="E13" s="21">
        <v>200.1</v>
      </c>
      <c r="F13" s="21"/>
      <c r="G13" s="2">
        <v>4.4999999999999998E-2</v>
      </c>
      <c r="H13" s="11">
        <v>12</v>
      </c>
      <c r="I13" s="8">
        <f>(I12+$J$9)*(1+G13+0.0016)*(1-($N$5/12))</f>
        <v>44949.26897562058</v>
      </c>
      <c r="J13" s="20"/>
      <c r="K13" s="40"/>
    </row>
    <row r="14" spans="1:15" x14ac:dyDescent="0.25">
      <c r="A14" s="38" t="s">
        <v>487</v>
      </c>
      <c r="B14" s="21">
        <v>211.8</v>
      </c>
      <c r="C14" s="21">
        <v>211.3</v>
      </c>
      <c r="D14" s="21">
        <v>214.6</v>
      </c>
      <c r="E14" s="21">
        <v>202.6</v>
      </c>
      <c r="F14" s="21"/>
      <c r="G14" s="2">
        <v>2.3999999999999998E-3</v>
      </c>
      <c r="H14" s="11">
        <v>13</v>
      </c>
      <c r="I14" s="8">
        <f>(I13+$J$9)*(1+G14+0.0016)*(1-($N$5/12))</f>
        <v>45732.684270497302</v>
      </c>
      <c r="J14" s="20"/>
      <c r="K14" s="40"/>
    </row>
    <row r="15" spans="1:15" x14ac:dyDescent="0.25">
      <c r="A15" s="38" t="s">
        <v>486</v>
      </c>
      <c r="B15" s="21">
        <v>226.9</v>
      </c>
      <c r="C15" s="21">
        <v>211.8</v>
      </c>
      <c r="D15" s="21">
        <v>227.9</v>
      </c>
      <c r="E15" s="21">
        <v>210.8</v>
      </c>
      <c r="F15" s="21"/>
      <c r="G15" s="2">
        <v>7.1300000000000002E-2</v>
      </c>
      <c r="H15" s="11">
        <v>14</v>
      </c>
      <c r="I15" s="8">
        <f>(I14+$J$9)*(1+G15+0.0016)*(1-($N$5/12))</f>
        <v>49711.218510539649</v>
      </c>
      <c r="J15" s="20"/>
      <c r="K15" s="40"/>
    </row>
    <row r="16" spans="1:15" x14ac:dyDescent="0.25">
      <c r="A16" s="38" t="s">
        <v>485</v>
      </c>
      <c r="B16" s="21">
        <v>238.9</v>
      </c>
      <c r="C16" s="21">
        <v>226.9</v>
      </c>
      <c r="D16" s="21">
        <v>240.1</v>
      </c>
      <c r="E16" s="21">
        <v>222.2</v>
      </c>
      <c r="F16" s="21"/>
      <c r="G16" s="2">
        <v>5.2900000000000003E-2</v>
      </c>
      <c r="H16" s="11">
        <v>15</v>
      </c>
      <c r="I16" s="8">
        <f>(I15+$J$9)*(1+G16+0.0016)*(1-($N$5/12))</f>
        <v>53051.948675404383</v>
      </c>
      <c r="J16" s="20"/>
      <c r="K16" s="40"/>
    </row>
    <row r="17" spans="1:11" x14ac:dyDescent="0.25">
      <c r="A17" s="38" t="s">
        <v>484</v>
      </c>
      <c r="B17" s="21">
        <v>235.5</v>
      </c>
      <c r="C17" s="21">
        <v>238.9</v>
      </c>
      <c r="D17" s="21">
        <v>245.5</v>
      </c>
      <c r="E17" s="21">
        <v>226.3</v>
      </c>
      <c r="F17" s="21"/>
      <c r="G17" s="3">
        <v>-1.4200000000000001E-2</v>
      </c>
      <c r="H17" s="11">
        <v>16</v>
      </c>
      <c r="I17" s="8">
        <f>(I16+$J$9)*(1+G17+0.0016)*(1-($N$5/12))</f>
        <v>52973.13190623324</v>
      </c>
      <c r="J17" s="20"/>
      <c r="K17" s="40"/>
    </row>
    <row r="18" spans="1:11" x14ac:dyDescent="0.25">
      <c r="A18" s="38" t="s">
        <v>483</v>
      </c>
      <c r="B18" s="21">
        <v>247.3</v>
      </c>
      <c r="C18" s="21">
        <v>235.5</v>
      </c>
      <c r="D18" s="21">
        <v>249.2</v>
      </c>
      <c r="E18" s="21">
        <v>232.3</v>
      </c>
      <c r="F18" s="21"/>
      <c r="G18" s="2">
        <v>5.0099999999999999E-2</v>
      </c>
      <c r="H18" s="11">
        <v>17</v>
      </c>
      <c r="I18" s="8">
        <f>(I17+$J$9)*(1+G18+0.0016)*(1-($N$5/12))</f>
        <v>56339.919573972613</v>
      </c>
      <c r="J18" s="20"/>
      <c r="K18" s="40"/>
    </row>
    <row r="19" spans="1:11" x14ac:dyDescent="0.25">
      <c r="A19" s="38" t="s">
        <v>482</v>
      </c>
      <c r="B19" s="21">
        <v>250.8</v>
      </c>
      <c r="C19" s="21">
        <v>247.3</v>
      </c>
      <c r="D19" s="21">
        <v>251.8</v>
      </c>
      <c r="E19" s="21">
        <v>238.2</v>
      </c>
      <c r="F19" s="21"/>
      <c r="G19" s="2">
        <v>1.4200000000000001E-2</v>
      </c>
      <c r="H19" s="11">
        <v>18</v>
      </c>
      <c r="I19" s="8">
        <f>(I18+$J$9)*(1+G19+0.0016)*(1-($N$5/12))</f>
        <v>57835.017528489763</v>
      </c>
      <c r="J19" s="20"/>
      <c r="K19" s="40"/>
    </row>
    <row r="20" spans="1:11" x14ac:dyDescent="0.25">
      <c r="A20" s="38" t="s">
        <v>481</v>
      </c>
      <c r="B20" s="21">
        <v>236.1</v>
      </c>
      <c r="C20" s="21">
        <v>250.8</v>
      </c>
      <c r="D20" s="21">
        <v>253.2</v>
      </c>
      <c r="E20" s="21">
        <v>233.1</v>
      </c>
      <c r="F20" s="21"/>
      <c r="G20" s="3">
        <v>-5.8599999999999999E-2</v>
      </c>
      <c r="H20" s="11">
        <v>19</v>
      </c>
      <c r="I20" s="8">
        <f>(I19+$J$9)*(1+G20+0.0016)*(1-($N$5/12))</f>
        <v>55099.290102601168</v>
      </c>
      <c r="J20" s="20"/>
      <c r="K20" s="40"/>
    </row>
    <row r="21" spans="1:11" x14ac:dyDescent="0.25">
      <c r="A21" s="38" t="s">
        <v>480</v>
      </c>
      <c r="B21" s="21">
        <v>252.9</v>
      </c>
      <c r="C21" s="21">
        <v>236.1</v>
      </c>
      <c r="D21" s="21">
        <v>254.2</v>
      </c>
      <c r="E21" s="21">
        <v>231.9</v>
      </c>
      <c r="F21" s="21"/>
      <c r="G21" s="2">
        <v>7.1199999999999999E-2</v>
      </c>
      <c r="H21" s="11">
        <v>20</v>
      </c>
      <c r="I21" s="8">
        <f>(I20+$J$9)*(1+G21+0.0016)*(1-($N$5/12))</f>
        <v>59750.055649259499</v>
      </c>
      <c r="J21" s="20"/>
      <c r="K21" s="40"/>
    </row>
    <row r="22" spans="1:11" x14ac:dyDescent="0.25">
      <c r="A22" s="38" t="s">
        <v>479</v>
      </c>
      <c r="B22" s="21">
        <v>231.3</v>
      </c>
      <c r="C22" s="21">
        <v>252.9</v>
      </c>
      <c r="D22" s="21">
        <v>254.1</v>
      </c>
      <c r="E22" s="21">
        <v>228.1</v>
      </c>
      <c r="F22" s="21"/>
      <c r="G22" s="3">
        <v>-8.5400000000000004E-2</v>
      </c>
      <c r="H22" s="11">
        <v>21</v>
      </c>
      <c r="I22" s="8">
        <f>(I21+$J$9)*(1+G22+0.0016)*(1-($N$5/12))</f>
        <v>55287.052430958633</v>
      </c>
      <c r="J22" s="20"/>
      <c r="K22" s="40"/>
    </row>
    <row r="23" spans="1:11" x14ac:dyDescent="0.25">
      <c r="A23" s="38" t="s">
        <v>478</v>
      </c>
      <c r="B23" s="21">
        <v>244</v>
      </c>
      <c r="C23" s="21">
        <v>231.3</v>
      </c>
      <c r="D23" s="21">
        <v>244.5</v>
      </c>
      <c r="E23" s="21">
        <v>231.3</v>
      </c>
      <c r="F23" s="21"/>
      <c r="G23" s="2">
        <v>5.4899999999999997E-2</v>
      </c>
      <c r="H23" s="11">
        <v>22</v>
      </c>
      <c r="I23" s="8">
        <f>(I22+$J$9)*(1+G23+0.0016)*(1-($N$5/12))</f>
        <v>59040.491879861147</v>
      </c>
      <c r="J23" s="20"/>
      <c r="K23" s="40"/>
    </row>
    <row r="24" spans="1:11" x14ac:dyDescent="0.25">
      <c r="A24" s="38" t="s">
        <v>477</v>
      </c>
      <c r="B24" s="21">
        <v>249.2</v>
      </c>
      <c r="C24" s="21">
        <v>244</v>
      </c>
      <c r="D24" s="21">
        <v>249.2</v>
      </c>
      <c r="E24" s="21">
        <v>235.5</v>
      </c>
      <c r="F24" s="21"/>
      <c r="G24" s="2">
        <v>2.1299999999999999E-2</v>
      </c>
      <c r="H24" s="11">
        <v>23</v>
      </c>
      <c r="I24" s="8">
        <f>(I23+$J$9)*(1+G24+0.0016)*(1-($N$5/12))</f>
        <v>61000.293339538024</v>
      </c>
      <c r="J24" s="20"/>
      <c r="K24" s="40"/>
    </row>
    <row r="25" spans="1:11" x14ac:dyDescent="0.25">
      <c r="A25" s="38" t="s">
        <v>476</v>
      </c>
      <c r="B25" s="21">
        <v>242.2</v>
      </c>
      <c r="C25" s="21">
        <v>249.2</v>
      </c>
      <c r="D25" s="21">
        <v>254.9</v>
      </c>
      <c r="E25" s="21">
        <v>241.3</v>
      </c>
      <c r="F25" s="21"/>
      <c r="G25" s="3">
        <v>-2.81E-2</v>
      </c>
      <c r="H25" s="11">
        <v>24</v>
      </c>
      <c r="I25" s="8">
        <f>(I24+$J$9)*(1+G25+0.0016)*(1-($N$5/12))</f>
        <v>59961.253941257251</v>
      </c>
      <c r="J25" s="20"/>
      <c r="K25" s="40"/>
    </row>
    <row r="26" spans="1:11" x14ac:dyDescent="0.25">
      <c r="A26" s="38" t="s">
        <v>475</v>
      </c>
      <c r="B26" s="21">
        <v>274.10000000000002</v>
      </c>
      <c r="C26" s="21">
        <v>242.2</v>
      </c>
      <c r="D26" s="21">
        <v>281</v>
      </c>
      <c r="E26" s="21">
        <v>242.2</v>
      </c>
      <c r="F26" s="21"/>
      <c r="G26" s="2">
        <v>0.13170000000000001</v>
      </c>
      <c r="H26" s="11">
        <v>25</v>
      </c>
      <c r="I26" s="8">
        <f>(I25+$J$9)*(1+G26+0.0016)*(1-($N$5/12))</f>
        <v>68626.93765748103</v>
      </c>
      <c r="J26" s="20"/>
      <c r="K26" s="40"/>
    </row>
    <row r="27" spans="1:11" x14ac:dyDescent="0.25">
      <c r="A27" s="38" t="s">
        <v>474</v>
      </c>
      <c r="B27" s="21">
        <v>284.2</v>
      </c>
      <c r="C27" s="21">
        <v>274.10000000000002</v>
      </c>
      <c r="D27" s="21">
        <v>287.60000000000002</v>
      </c>
      <c r="E27" s="21">
        <v>273.2</v>
      </c>
      <c r="F27" s="21"/>
      <c r="G27" s="2">
        <v>3.6799999999999999E-2</v>
      </c>
      <c r="H27" s="11">
        <v>26</v>
      </c>
      <c r="I27" s="8">
        <f>(I26+$J$9)*(1+G27+0.0016)*(1-($N$5/12))</f>
        <v>71874.218576696541</v>
      </c>
      <c r="J27" s="20"/>
      <c r="K27" s="40"/>
    </row>
    <row r="28" spans="1:11" x14ac:dyDescent="0.25">
      <c r="A28" s="38" t="s">
        <v>473</v>
      </c>
      <c r="B28" s="21">
        <v>291.7</v>
      </c>
      <c r="C28" s="21">
        <v>284.2</v>
      </c>
      <c r="D28" s="21">
        <v>302.7</v>
      </c>
      <c r="E28" s="21">
        <v>282.3</v>
      </c>
      <c r="F28" s="21"/>
      <c r="G28" s="2">
        <v>2.64E-2</v>
      </c>
      <c r="H28" s="11">
        <v>27</v>
      </c>
      <c r="I28" s="8">
        <f>(I27+$J$9)*(1+G28+0.0016)*(1-($N$5/12))</f>
        <v>74490.904612495637</v>
      </c>
      <c r="J28" s="20"/>
      <c r="K28" s="40"/>
    </row>
    <row r="29" spans="1:11" x14ac:dyDescent="0.25">
      <c r="A29" s="38" t="s">
        <v>472</v>
      </c>
      <c r="B29" s="21">
        <v>288.39999999999998</v>
      </c>
      <c r="C29" s="21">
        <v>291.7</v>
      </c>
      <c r="D29" s="21">
        <v>303.60000000000002</v>
      </c>
      <c r="E29" s="21">
        <v>275.7</v>
      </c>
      <c r="F29" s="21"/>
      <c r="G29" s="3">
        <v>-1.1299999999999999E-2</v>
      </c>
      <c r="H29" s="11">
        <v>28</v>
      </c>
      <c r="I29" s="8">
        <f>(I28+$J$9)*(1+G29+0.0016)*(1-($N$5/12))</f>
        <v>74349.096892735557</v>
      </c>
      <c r="J29" s="20"/>
      <c r="K29" s="40"/>
    </row>
    <row r="30" spans="1:11" x14ac:dyDescent="0.25">
      <c r="A30" s="38" t="s">
        <v>471</v>
      </c>
      <c r="B30" s="21">
        <v>290.10000000000002</v>
      </c>
      <c r="C30" s="21">
        <v>288.39999999999998</v>
      </c>
      <c r="D30" s="21">
        <v>298.7</v>
      </c>
      <c r="E30" s="21">
        <v>277</v>
      </c>
      <c r="F30" s="21"/>
      <c r="G30" s="2">
        <v>5.8999999999999999E-3</v>
      </c>
      <c r="H30" s="11">
        <v>29</v>
      </c>
      <c r="I30" s="8">
        <f>(I29+$J$9)*(1+G30+0.0016)*(1-($N$5/12))</f>
        <v>75497.627421871366</v>
      </c>
      <c r="J30" s="20"/>
      <c r="K30" s="40"/>
    </row>
    <row r="31" spans="1:11" x14ac:dyDescent="0.25">
      <c r="A31" s="38" t="s">
        <v>470</v>
      </c>
      <c r="B31" s="21">
        <v>304</v>
      </c>
      <c r="C31" s="21">
        <v>290.10000000000002</v>
      </c>
      <c r="D31" s="21">
        <v>310.3</v>
      </c>
      <c r="E31" s="21">
        <v>286.89999999999998</v>
      </c>
      <c r="F31" s="21"/>
      <c r="G31" s="2">
        <v>4.7899999999999998E-2</v>
      </c>
      <c r="H31" s="11">
        <v>30</v>
      </c>
      <c r="I31" s="8">
        <f>(I30+$J$9)*(1+G31+0.0016)*(1-($N$5/12))</f>
        <v>79849.703155264389</v>
      </c>
      <c r="J31" s="20"/>
      <c r="K31" s="40"/>
    </row>
    <row r="32" spans="1:11" x14ac:dyDescent="0.25">
      <c r="A32" s="38" t="s">
        <v>469</v>
      </c>
      <c r="B32" s="21">
        <v>318.7</v>
      </c>
      <c r="C32" s="21">
        <v>304</v>
      </c>
      <c r="D32" s="21">
        <v>318.89999999999998</v>
      </c>
      <c r="E32" s="21">
        <v>302.5</v>
      </c>
      <c r="F32" s="21"/>
      <c r="G32" s="2">
        <v>4.8399999999999999E-2</v>
      </c>
      <c r="H32" s="11">
        <v>31</v>
      </c>
      <c r="I32" s="8">
        <f>(I31+$J$9)*(1+G32+0.0016)*(1-($N$5/12))</f>
        <v>84455.139618871093</v>
      </c>
      <c r="J32" s="20"/>
      <c r="K32" s="40"/>
    </row>
    <row r="33" spans="1:11" x14ac:dyDescent="0.25">
      <c r="A33" s="38" t="s">
        <v>468</v>
      </c>
      <c r="B33" s="21">
        <v>329.8</v>
      </c>
      <c r="C33" s="21">
        <v>318.7</v>
      </c>
      <c r="D33" s="21">
        <v>337.9</v>
      </c>
      <c r="E33" s="21">
        <v>314.5</v>
      </c>
      <c r="F33" s="21"/>
      <c r="G33" s="2">
        <v>3.4799999999999998E-2</v>
      </c>
      <c r="H33" s="11">
        <v>32</v>
      </c>
      <c r="I33" s="8">
        <f>(I32+$J$9)*(1+G33+0.0016)*(1-($N$5/12))</f>
        <v>88131.932290847515</v>
      </c>
      <c r="J33" s="20"/>
      <c r="K33" s="40"/>
    </row>
    <row r="34" spans="1:11" x14ac:dyDescent="0.25">
      <c r="A34" s="38" t="s">
        <v>467</v>
      </c>
      <c r="B34" s="21">
        <v>321.8</v>
      </c>
      <c r="C34" s="21">
        <v>329.8</v>
      </c>
      <c r="D34" s="21">
        <v>332.2</v>
      </c>
      <c r="E34" s="21">
        <v>308.60000000000002</v>
      </c>
      <c r="F34" s="21"/>
      <c r="G34" s="3">
        <v>-2.4299999999999999E-2</v>
      </c>
      <c r="H34" s="11">
        <v>33</v>
      </c>
      <c r="I34" s="8">
        <f>(I33+$J$9)*(1+G34+0.0016)*(1-($N$5/12))</f>
        <v>86697.802041531366</v>
      </c>
      <c r="J34" s="20"/>
      <c r="K34" s="40"/>
    </row>
    <row r="35" spans="1:11" x14ac:dyDescent="0.25">
      <c r="A35" s="38" t="s">
        <v>466</v>
      </c>
      <c r="B35" s="21">
        <v>251.8</v>
      </c>
      <c r="C35" s="21">
        <v>321.8</v>
      </c>
      <c r="D35" s="21">
        <v>328.9</v>
      </c>
      <c r="E35" s="21">
        <v>216.5</v>
      </c>
      <c r="F35" s="21"/>
      <c r="G35" s="4">
        <v>-0.2175</v>
      </c>
      <c r="H35" s="11">
        <v>34</v>
      </c>
      <c r="I35" s="8">
        <f>(I34+$J$9)*(1+G35+0.0016)*(1-($N$5/12))</f>
        <v>68434.790468274368</v>
      </c>
      <c r="J35" s="20"/>
      <c r="K35" s="40"/>
    </row>
    <row r="36" spans="1:11" x14ac:dyDescent="0.25">
      <c r="A36" s="38" t="s">
        <v>465</v>
      </c>
      <c r="B36" s="21">
        <v>230.3</v>
      </c>
      <c r="C36" s="21">
        <v>251.8</v>
      </c>
      <c r="D36" s="21">
        <v>257.2</v>
      </c>
      <c r="E36" s="21">
        <v>225.8</v>
      </c>
      <c r="F36" s="21"/>
      <c r="G36" s="3">
        <v>-8.5400000000000004E-2</v>
      </c>
      <c r="H36" s="11">
        <v>35</v>
      </c>
      <c r="I36" s="8">
        <f>(I35+$J$9)*(1+G36+0.0016)*(1-($N$5/12))</f>
        <v>63240.027995119468</v>
      </c>
      <c r="J36" s="20"/>
      <c r="K36" s="40"/>
    </row>
    <row r="37" spans="1:11" x14ac:dyDescent="0.25">
      <c r="A37" s="38" t="s">
        <v>464</v>
      </c>
      <c r="B37" s="21">
        <v>247.1</v>
      </c>
      <c r="C37" s="21">
        <v>230.3</v>
      </c>
      <c r="D37" s="21">
        <v>253.3</v>
      </c>
      <c r="E37" s="21">
        <v>221.2</v>
      </c>
      <c r="F37" s="21"/>
      <c r="G37" s="2">
        <v>7.2900000000000006E-2</v>
      </c>
      <c r="H37" s="11">
        <v>36</v>
      </c>
      <c r="I37" s="8">
        <f>(I36+$J$9)*(1+G37+0.0016)*(1-($N$5/12))</f>
        <v>68587.587131715496</v>
      </c>
      <c r="J37" s="20"/>
      <c r="K37" s="40"/>
    </row>
    <row r="38" spans="1:11" x14ac:dyDescent="0.25">
      <c r="A38" s="38" t="s">
        <v>463</v>
      </c>
      <c r="B38" s="21">
        <v>257.10000000000002</v>
      </c>
      <c r="C38" s="21">
        <v>247.1</v>
      </c>
      <c r="D38" s="21">
        <v>261.8</v>
      </c>
      <c r="E38" s="21">
        <v>240.2</v>
      </c>
      <c r="F38" s="21"/>
      <c r="G38" s="2">
        <v>4.0500000000000001E-2</v>
      </c>
      <c r="H38" s="11">
        <v>37</v>
      </c>
      <c r="I38" s="8">
        <f>(I37+$J$9)*(1+G38+0.0016)*(1-($N$5/12))</f>
        <v>72089.33225248575</v>
      </c>
      <c r="J38" s="20"/>
      <c r="K38" s="40"/>
    </row>
    <row r="39" spans="1:11" x14ac:dyDescent="0.25">
      <c r="A39" s="38" t="s">
        <v>462</v>
      </c>
      <c r="B39" s="21">
        <v>267.8</v>
      </c>
      <c r="C39" s="21">
        <v>257.10000000000002</v>
      </c>
      <c r="D39" s="21">
        <v>267.8</v>
      </c>
      <c r="E39" s="21">
        <v>247.8</v>
      </c>
      <c r="F39" s="21"/>
      <c r="G39" s="2">
        <v>4.1599999999999998E-2</v>
      </c>
      <c r="H39" s="11">
        <v>38</v>
      </c>
      <c r="I39" s="8">
        <f>(I38+$J$9)*(1+G39+0.0016)*(1-($N$5/12))</f>
        <v>75816.620931690253</v>
      </c>
      <c r="J39" s="20"/>
      <c r="K39" s="40"/>
    </row>
    <row r="40" spans="1:11" x14ac:dyDescent="0.25">
      <c r="A40" s="38" t="s">
        <v>461</v>
      </c>
      <c r="B40" s="21">
        <v>258.89999999999998</v>
      </c>
      <c r="C40" s="21">
        <v>267.8</v>
      </c>
      <c r="D40" s="21">
        <v>272.60000000000002</v>
      </c>
      <c r="E40" s="21">
        <v>256.10000000000002</v>
      </c>
      <c r="F40" s="21"/>
      <c r="G40" s="3">
        <v>-3.32E-2</v>
      </c>
      <c r="H40" s="11">
        <v>39</v>
      </c>
      <c r="I40" s="8">
        <f>(I39+$J$9)*(1+G40+0.0016)*(1-($N$5/12))</f>
        <v>73988.084761593724</v>
      </c>
      <c r="J40" s="20"/>
      <c r="K40" s="40"/>
    </row>
    <row r="41" spans="1:11" x14ac:dyDescent="0.25">
      <c r="A41" s="38" t="s">
        <v>460</v>
      </c>
      <c r="B41" s="21">
        <v>261.3</v>
      </c>
      <c r="C41" s="21">
        <v>258.89999999999998</v>
      </c>
      <c r="D41" s="21">
        <v>272.10000000000002</v>
      </c>
      <c r="E41" s="21">
        <v>254.7</v>
      </c>
      <c r="F41" s="21"/>
      <c r="G41" s="2">
        <v>9.2999999999999992E-3</v>
      </c>
      <c r="H41" s="11">
        <v>40</v>
      </c>
      <c r="I41" s="8">
        <f>(I40+$J$9)*(1+G41+0.0016)*(1-($N$5/12))</f>
        <v>75387.643807252374</v>
      </c>
      <c r="J41" s="20"/>
      <c r="K41" s="40"/>
    </row>
    <row r="42" spans="1:11" x14ac:dyDescent="0.25">
      <c r="A42" s="38" t="s">
        <v>459</v>
      </c>
      <c r="B42" s="21">
        <v>262.2</v>
      </c>
      <c r="C42" s="21">
        <v>261.3</v>
      </c>
      <c r="D42" s="21">
        <v>263.7</v>
      </c>
      <c r="E42" s="21">
        <v>248.8</v>
      </c>
      <c r="F42" s="21"/>
      <c r="G42" s="2">
        <v>3.3999999999999998E-3</v>
      </c>
      <c r="H42" s="11">
        <v>41</v>
      </c>
      <c r="I42" s="8">
        <f>(I41+$J$9)*(1+G42+0.0016)*(1-($N$5/12))</f>
        <v>76353.506175275514</v>
      </c>
      <c r="J42" s="20"/>
      <c r="K42" s="40"/>
    </row>
    <row r="43" spans="1:11" x14ac:dyDescent="0.25">
      <c r="A43" s="38" t="s">
        <v>458</v>
      </c>
      <c r="B43" s="21">
        <v>273.5</v>
      </c>
      <c r="C43" s="21">
        <v>262.2</v>
      </c>
      <c r="D43" s="21">
        <v>276.89999999999998</v>
      </c>
      <c r="E43" s="21">
        <v>262.10000000000002</v>
      </c>
      <c r="F43" s="21"/>
      <c r="G43" s="2">
        <v>4.3099999999999999E-2</v>
      </c>
      <c r="H43" s="11">
        <v>42</v>
      </c>
      <c r="I43" s="8">
        <f>(I42+$J$9)*(1+G43+0.0016)*(1-($N$5/12))</f>
        <v>80378.191500959671</v>
      </c>
      <c r="J43" s="20"/>
      <c r="K43" s="40"/>
    </row>
    <row r="44" spans="1:11" x14ac:dyDescent="0.25">
      <c r="A44" s="38" t="s">
        <v>457</v>
      </c>
      <c r="B44" s="21">
        <v>272</v>
      </c>
      <c r="C44" s="21">
        <v>273.5</v>
      </c>
      <c r="D44" s="21">
        <v>276.39999999999998</v>
      </c>
      <c r="E44" s="21">
        <v>262.5</v>
      </c>
      <c r="F44" s="21"/>
      <c r="G44" s="3">
        <v>-5.4999999999999997E-3</v>
      </c>
      <c r="H44" s="11">
        <v>43</v>
      </c>
      <c r="I44" s="8">
        <f>(I43+$J$9)*(1+G44+0.0016)*(1-($N$5/12))</f>
        <v>80645.939812628887</v>
      </c>
      <c r="J44" s="20"/>
      <c r="K44" s="40"/>
    </row>
    <row r="45" spans="1:11" x14ac:dyDescent="0.25">
      <c r="A45" s="38" t="s">
        <v>456</v>
      </c>
      <c r="B45" s="21">
        <v>261.5</v>
      </c>
      <c r="C45" s="21">
        <v>272</v>
      </c>
      <c r="D45" s="21">
        <v>274.2</v>
      </c>
      <c r="E45" s="21">
        <v>256.5</v>
      </c>
      <c r="F45" s="21"/>
      <c r="G45" s="3">
        <v>-3.8600000000000002E-2</v>
      </c>
      <c r="H45" s="11">
        <v>44</v>
      </c>
      <c r="I45" s="8">
        <f>(I44+$J$9)*(1+G45+0.0016)*(1-($N$5/12))</f>
        <v>78223.820563541856</v>
      </c>
      <c r="J45" s="20"/>
      <c r="K45" s="40"/>
    </row>
    <row r="46" spans="1:11" x14ac:dyDescent="0.25">
      <c r="A46" s="38" t="s">
        <v>455</v>
      </c>
      <c r="B46" s="21">
        <v>271.89999999999998</v>
      </c>
      <c r="C46" s="21">
        <v>261.5</v>
      </c>
      <c r="D46" s="21">
        <v>274.89999999999998</v>
      </c>
      <c r="E46" s="21">
        <v>257</v>
      </c>
      <c r="F46" s="21"/>
      <c r="G46" s="2">
        <v>3.9800000000000002E-2</v>
      </c>
      <c r="H46" s="11">
        <v>45</v>
      </c>
      <c r="I46" s="8">
        <f>(I45+$J$9)*(1+G46+0.0016)*(1-($N$5/12))</f>
        <v>82071.064274705059</v>
      </c>
      <c r="J46" s="20"/>
      <c r="K46" s="40"/>
    </row>
    <row r="47" spans="1:11" x14ac:dyDescent="0.25">
      <c r="A47" s="38" t="s">
        <v>454</v>
      </c>
      <c r="B47" s="21">
        <v>279</v>
      </c>
      <c r="C47" s="21">
        <v>271.89999999999998</v>
      </c>
      <c r="D47" s="21">
        <v>283.89999999999998</v>
      </c>
      <c r="E47" s="21">
        <v>268.8</v>
      </c>
      <c r="F47" s="21"/>
      <c r="G47" s="2">
        <v>2.6100000000000002E-2</v>
      </c>
      <c r="H47" s="11">
        <v>46</v>
      </c>
      <c r="I47" s="8">
        <f>(I46+$J$9)*(1+G47+0.0016)*(1-($N$5/12))</f>
        <v>84943.224696336838</v>
      </c>
      <c r="J47" s="20"/>
      <c r="K47" s="40"/>
    </row>
    <row r="48" spans="1:11" x14ac:dyDescent="0.25">
      <c r="A48" s="38" t="s">
        <v>453</v>
      </c>
      <c r="B48" s="21">
        <v>273.7</v>
      </c>
      <c r="C48" s="21">
        <v>279</v>
      </c>
      <c r="D48" s="21">
        <v>280.39999999999998</v>
      </c>
      <c r="E48" s="21">
        <v>262.89999999999998</v>
      </c>
      <c r="F48" s="21"/>
      <c r="G48" s="3">
        <v>-1.9E-2</v>
      </c>
      <c r="H48" s="11">
        <v>47</v>
      </c>
      <c r="I48" s="8">
        <f>(I47+$J$9)*(1+G48+0.0016)*(1-($N$5/12))</f>
        <v>84036.315809127278</v>
      </c>
      <c r="J48" s="20"/>
      <c r="K48" s="40"/>
    </row>
    <row r="49" spans="1:11" x14ac:dyDescent="0.25">
      <c r="A49" s="38" t="s">
        <v>452</v>
      </c>
      <c r="B49" s="21">
        <v>277.7</v>
      </c>
      <c r="C49" s="21">
        <v>273.7</v>
      </c>
      <c r="D49" s="21">
        <v>280.39999999999998</v>
      </c>
      <c r="E49" s="21">
        <v>270.5</v>
      </c>
      <c r="F49" s="21"/>
      <c r="G49" s="2">
        <v>1.46E-2</v>
      </c>
      <c r="H49" s="11">
        <v>48</v>
      </c>
      <c r="I49" s="8">
        <f>(I48+$J$9)*(1+G49+0.0016)*(1-($N$5/12))</f>
        <v>85988.79701877253</v>
      </c>
      <c r="J49" s="20"/>
      <c r="K49" s="40"/>
    </row>
    <row r="50" spans="1:11" x14ac:dyDescent="0.25">
      <c r="A50" s="38" t="s">
        <v>451</v>
      </c>
      <c r="B50" s="21">
        <v>297.5</v>
      </c>
      <c r="C50" s="21">
        <v>277.7</v>
      </c>
      <c r="D50" s="21">
        <v>297.5</v>
      </c>
      <c r="E50" s="21">
        <v>273.8</v>
      </c>
      <c r="F50" s="21"/>
      <c r="G50" s="2">
        <v>7.1300000000000002E-2</v>
      </c>
      <c r="H50" s="11">
        <v>49</v>
      </c>
      <c r="I50" s="8">
        <f>(I49+$J$50)*(1+G50+0.0016)*(1-($N$5/12))</f>
        <v>114327.67748648033</v>
      </c>
      <c r="J50" s="15">
        <v>20624</v>
      </c>
      <c r="K50" s="39" t="s">
        <v>503</v>
      </c>
    </row>
    <row r="51" spans="1:11" x14ac:dyDescent="0.25">
      <c r="A51" s="38" t="s">
        <v>450</v>
      </c>
      <c r="B51" s="21">
        <v>288.89999999999998</v>
      </c>
      <c r="C51" s="21">
        <v>297.5</v>
      </c>
      <c r="D51" s="21">
        <v>300.60000000000002</v>
      </c>
      <c r="E51" s="21">
        <v>286.3</v>
      </c>
      <c r="F51" s="21"/>
      <c r="G51" s="3">
        <v>-2.8899999999999999E-2</v>
      </c>
      <c r="H51" s="11">
        <v>50</v>
      </c>
      <c r="I51" s="8">
        <f>(I50+$J$51)*(1+G51+0.0016)*(1-($N$5/12))</f>
        <v>111757.58994275387</v>
      </c>
      <c r="J51" s="15">
        <v>624</v>
      </c>
      <c r="K51" s="39" t="s">
        <v>504</v>
      </c>
    </row>
    <row r="52" spans="1:11" x14ac:dyDescent="0.25">
      <c r="A52" s="38" t="s">
        <v>449</v>
      </c>
      <c r="B52" s="21">
        <v>294.89999999999998</v>
      </c>
      <c r="C52" s="21">
        <v>288.89999999999998</v>
      </c>
      <c r="D52" s="21">
        <v>300</v>
      </c>
      <c r="E52" s="21">
        <v>286.5</v>
      </c>
      <c r="F52" s="21"/>
      <c r="G52" s="2">
        <v>2.0799999999999999E-2</v>
      </c>
      <c r="H52" s="11">
        <v>51</v>
      </c>
      <c r="I52" s="8">
        <f>(I51+$J$51)*(1+G52+0.0016)*(1-($N$5/12))</f>
        <v>114841.48808869283</v>
      </c>
      <c r="J52" s="20"/>
      <c r="K52" s="40"/>
    </row>
    <row r="53" spans="1:11" x14ac:dyDescent="0.25">
      <c r="A53" s="38" t="s">
        <v>448</v>
      </c>
      <c r="B53" s="21">
        <v>309.60000000000002</v>
      </c>
      <c r="C53" s="21">
        <v>294.89999999999998</v>
      </c>
      <c r="D53" s="21">
        <v>310.39999999999998</v>
      </c>
      <c r="E53" s="21">
        <v>294.39999999999998</v>
      </c>
      <c r="F53" s="21"/>
      <c r="G53" s="2">
        <v>4.9799999999999997E-2</v>
      </c>
      <c r="H53" s="11">
        <v>52</v>
      </c>
      <c r="I53" s="8">
        <f>(I52+$J$51)*(1+G53+0.0016)*(1-($N$5/12))</f>
        <v>121339.71396936344</v>
      </c>
      <c r="J53" s="20"/>
      <c r="K53" s="40"/>
    </row>
    <row r="54" spans="1:11" x14ac:dyDescent="0.25">
      <c r="A54" s="38" t="s">
        <v>447</v>
      </c>
      <c r="B54" s="21">
        <v>320.5</v>
      </c>
      <c r="C54" s="21">
        <v>309.60000000000002</v>
      </c>
      <c r="D54" s="21">
        <v>323.10000000000002</v>
      </c>
      <c r="E54" s="21">
        <v>304.10000000000002</v>
      </c>
      <c r="F54" s="21"/>
      <c r="G54" s="2">
        <v>3.5200000000000002E-2</v>
      </c>
      <c r="H54" s="11">
        <v>53</v>
      </c>
      <c r="I54" s="8">
        <f>(I53+$J$51)*(1+G54+0.0016)*(1-($N$5/12))</f>
        <v>126388.75265411429</v>
      </c>
      <c r="J54" s="20"/>
      <c r="K54" s="40"/>
    </row>
    <row r="55" spans="1:11" x14ac:dyDescent="0.25">
      <c r="A55" s="38" t="s">
        <v>446</v>
      </c>
      <c r="B55" s="21">
        <v>318</v>
      </c>
      <c r="C55" s="21">
        <v>320.5</v>
      </c>
      <c r="D55" s="21">
        <v>329.2</v>
      </c>
      <c r="E55" s="21">
        <v>314.39999999999998</v>
      </c>
      <c r="F55" s="21"/>
      <c r="G55" s="3">
        <v>-7.7999999999999996E-3</v>
      </c>
      <c r="H55" s="11">
        <v>54</v>
      </c>
      <c r="I55" s="8">
        <f>(I54+$J$51)*(1+G55+0.0016)*(1-($N$5/12))</f>
        <v>126162.16095086496</v>
      </c>
      <c r="J55" s="20"/>
      <c r="K55" s="40"/>
    </row>
    <row r="56" spans="1:11" x14ac:dyDescent="0.25">
      <c r="A56" s="38" t="s">
        <v>445</v>
      </c>
      <c r="B56" s="21">
        <v>346.1</v>
      </c>
      <c r="C56" s="21">
        <v>318</v>
      </c>
      <c r="D56" s="21">
        <v>346.1</v>
      </c>
      <c r="E56" s="21">
        <v>317.3</v>
      </c>
      <c r="F56" s="21"/>
      <c r="G56" s="2">
        <v>8.8400000000000006E-2</v>
      </c>
      <c r="H56" s="11">
        <v>55</v>
      </c>
      <c r="I56" s="8">
        <f>(I55+$J$51)*(1+G56+0.0016)*(1-($N$5/12))</f>
        <v>138127.81697872462</v>
      </c>
      <c r="J56" s="20"/>
      <c r="K56" s="40"/>
    </row>
    <row r="57" spans="1:11" x14ac:dyDescent="0.25">
      <c r="A57" s="38" t="s">
        <v>444</v>
      </c>
      <c r="B57" s="21">
        <v>351.4</v>
      </c>
      <c r="C57" s="21">
        <v>346.1</v>
      </c>
      <c r="D57" s="21">
        <v>352.7</v>
      </c>
      <c r="E57" s="21">
        <v>339</v>
      </c>
      <c r="F57" s="21"/>
      <c r="G57" s="2">
        <v>1.5299999999999999E-2</v>
      </c>
      <c r="H57" s="11">
        <v>56</v>
      </c>
      <c r="I57" s="8">
        <f>(I56+$J$51)*(1+G57+0.0016)*(1-($N$5/12))</f>
        <v>141026.17432432223</v>
      </c>
      <c r="J57" s="20"/>
      <c r="K57" s="40"/>
    </row>
    <row r="58" spans="1:11" x14ac:dyDescent="0.25">
      <c r="A58" s="38" t="s">
        <v>443</v>
      </c>
      <c r="B58" s="21">
        <v>349.1</v>
      </c>
      <c r="C58" s="21">
        <v>351.4</v>
      </c>
      <c r="D58" s="21">
        <v>354.1</v>
      </c>
      <c r="E58" s="21">
        <v>341.4</v>
      </c>
      <c r="F58" s="21"/>
      <c r="G58" s="3">
        <v>-6.4999999999999997E-3</v>
      </c>
      <c r="H58" s="11">
        <v>57</v>
      </c>
      <c r="I58" s="8">
        <f>(I57+$J$51)*(1+G58+0.0016)*(1-($N$5/12))</f>
        <v>140885.61042589799</v>
      </c>
      <c r="J58" s="20"/>
      <c r="K58" s="40"/>
    </row>
    <row r="59" spans="1:11" x14ac:dyDescent="0.25">
      <c r="A59" s="38" t="s">
        <v>442</v>
      </c>
      <c r="B59" s="21">
        <v>340.4</v>
      </c>
      <c r="C59" s="21">
        <v>349.1</v>
      </c>
      <c r="D59" s="21">
        <v>360.4</v>
      </c>
      <c r="E59" s="21">
        <v>327.10000000000002</v>
      </c>
      <c r="F59" s="21"/>
      <c r="G59" s="3">
        <v>-2.4899999999999999E-2</v>
      </c>
      <c r="H59" s="11">
        <v>58</v>
      </c>
      <c r="I59" s="8">
        <f>(I58+$J$51)*(1+G59+0.0016)*(1-($N$5/12))</f>
        <v>138143.33028472308</v>
      </c>
      <c r="J59" s="20"/>
      <c r="K59" s="40"/>
    </row>
    <row r="60" spans="1:11" x14ac:dyDescent="0.25">
      <c r="A60" s="38" t="s">
        <v>441</v>
      </c>
      <c r="B60" s="21">
        <v>346</v>
      </c>
      <c r="C60" s="21">
        <v>340.4</v>
      </c>
      <c r="D60" s="21">
        <v>346.5</v>
      </c>
      <c r="E60" s="21">
        <v>330.9</v>
      </c>
      <c r="F60" s="21"/>
      <c r="G60" s="2">
        <v>1.6500000000000001E-2</v>
      </c>
      <c r="H60" s="11">
        <v>59</v>
      </c>
      <c r="I60" s="8">
        <f>(I59+$J$51)*(1+G60+0.0016)*(1-($N$5/12))</f>
        <v>141208.37945339514</v>
      </c>
      <c r="J60" s="20"/>
      <c r="K60" s="40"/>
    </row>
    <row r="61" spans="1:11" x14ac:dyDescent="0.25">
      <c r="A61" s="38" t="s">
        <v>440</v>
      </c>
      <c r="B61" s="21">
        <v>353.4</v>
      </c>
      <c r="C61" s="21">
        <v>346</v>
      </c>
      <c r="D61" s="21">
        <v>354.1</v>
      </c>
      <c r="E61" s="21">
        <v>339.6</v>
      </c>
      <c r="F61" s="21"/>
      <c r="G61" s="2">
        <v>2.1399999999999999E-2</v>
      </c>
      <c r="H61" s="11">
        <v>60</v>
      </c>
      <c r="I61" s="8">
        <f>(I60+$J$51)*(1+G61+0.0016)*(1-($N$5/12))</f>
        <v>145021.97691873283</v>
      </c>
      <c r="J61" s="20"/>
      <c r="K61" s="40"/>
    </row>
    <row r="62" spans="1:11" x14ac:dyDescent="0.25">
      <c r="A62" s="38" t="s">
        <v>439</v>
      </c>
      <c r="B62" s="21">
        <v>329.1</v>
      </c>
      <c r="C62" s="21">
        <v>353.4</v>
      </c>
      <c r="D62" s="21">
        <v>360.6</v>
      </c>
      <c r="E62" s="21">
        <v>319.8</v>
      </c>
      <c r="F62" s="21"/>
      <c r="G62" s="3">
        <v>-6.88E-2</v>
      </c>
      <c r="H62" s="11">
        <v>61</v>
      </c>
      <c r="I62" s="8">
        <f>(I61+$J$51)*(1+G62+0.0016)*(1-($N$5/12))</f>
        <v>135790.63798615913</v>
      </c>
      <c r="J62" s="20"/>
      <c r="K62" s="40"/>
    </row>
    <row r="63" spans="1:11" x14ac:dyDescent="0.25">
      <c r="A63" s="38" t="s">
        <v>438</v>
      </c>
      <c r="B63" s="21">
        <v>331.9</v>
      </c>
      <c r="C63" s="21">
        <v>329.1</v>
      </c>
      <c r="D63" s="21">
        <v>336.1</v>
      </c>
      <c r="E63" s="21">
        <v>322.10000000000002</v>
      </c>
      <c r="F63" s="21"/>
      <c r="G63" s="2">
        <v>8.5000000000000006E-3</v>
      </c>
      <c r="H63" s="11">
        <v>62</v>
      </c>
      <c r="I63" s="8">
        <f>(I62+$J$51)*(1+G63+0.0016)*(1-($N$5/12))</f>
        <v>137723.52961690444</v>
      </c>
      <c r="J63" s="20"/>
      <c r="K63" s="40"/>
    </row>
    <row r="64" spans="1:11" x14ac:dyDescent="0.25">
      <c r="A64" s="38" t="s">
        <v>437</v>
      </c>
      <c r="B64" s="21">
        <v>339.9</v>
      </c>
      <c r="C64" s="21">
        <v>331.9</v>
      </c>
      <c r="D64" s="21">
        <v>344.5</v>
      </c>
      <c r="E64" s="21">
        <v>331.1</v>
      </c>
      <c r="F64" s="21"/>
      <c r="G64" s="2">
        <v>2.41E-2</v>
      </c>
      <c r="H64" s="11">
        <v>63</v>
      </c>
      <c r="I64" s="8">
        <f>(I63+$J$51)*(1+G64+0.0016)*(1-($N$5/12))</f>
        <v>141832.10959749488</v>
      </c>
      <c r="J64" s="20"/>
      <c r="K64" s="40"/>
    </row>
    <row r="65" spans="1:11" x14ac:dyDescent="0.25">
      <c r="A65" s="38" t="s">
        <v>436</v>
      </c>
      <c r="B65" s="21">
        <v>330.8</v>
      </c>
      <c r="C65" s="21">
        <v>339.9</v>
      </c>
      <c r="D65" s="21">
        <v>347.3</v>
      </c>
      <c r="E65" s="21">
        <v>327.8</v>
      </c>
      <c r="F65" s="21"/>
      <c r="G65" s="3">
        <v>-2.6800000000000001E-2</v>
      </c>
      <c r="H65" s="11">
        <v>64</v>
      </c>
      <c r="I65" s="8">
        <f>(I64+$J$51)*(1+G65+0.0016)*(1-($N$5/12))</f>
        <v>138796.78252782021</v>
      </c>
      <c r="J65" s="20"/>
      <c r="K65" s="40"/>
    </row>
    <row r="66" spans="1:11" x14ac:dyDescent="0.25">
      <c r="A66" s="38" t="s">
        <v>435</v>
      </c>
      <c r="B66" s="21">
        <v>361.2</v>
      </c>
      <c r="C66" s="21">
        <v>330.8</v>
      </c>
      <c r="D66" s="21">
        <v>362.3</v>
      </c>
      <c r="E66" s="21">
        <v>330.8</v>
      </c>
      <c r="F66" s="21"/>
      <c r="G66" s="2">
        <v>9.1899999999999996E-2</v>
      </c>
      <c r="H66" s="11">
        <v>65</v>
      </c>
      <c r="I66" s="8">
        <f>(I65+$J$51)*(1+G66+0.0016)*(1-($N$5/12))</f>
        <v>152380.39738132432</v>
      </c>
      <c r="J66" s="20"/>
      <c r="K66" s="40"/>
    </row>
    <row r="67" spans="1:11" x14ac:dyDescent="0.25">
      <c r="A67" s="38" t="s">
        <v>434</v>
      </c>
      <c r="B67" s="21">
        <v>358</v>
      </c>
      <c r="C67" s="21">
        <v>361.2</v>
      </c>
      <c r="D67" s="21">
        <v>368.8</v>
      </c>
      <c r="E67" s="21">
        <v>351.2</v>
      </c>
      <c r="F67" s="21"/>
      <c r="G67" s="3">
        <v>-8.8999999999999999E-3</v>
      </c>
      <c r="H67" s="11">
        <v>66</v>
      </c>
      <c r="I67" s="8">
        <f>(I66+$J$51)*(1+G67+0.0016)*(1-($N$5/12))</f>
        <v>151811.52154780045</v>
      </c>
      <c r="J67" s="20"/>
      <c r="K67" s="40"/>
    </row>
    <row r="68" spans="1:11" x14ac:dyDescent="0.25">
      <c r="A68" s="38" t="s">
        <v>433</v>
      </c>
      <c r="B68" s="21">
        <v>356.1</v>
      </c>
      <c r="C68" s="21">
        <v>358</v>
      </c>
      <c r="D68" s="21">
        <v>369.8</v>
      </c>
      <c r="E68" s="21">
        <v>350.1</v>
      </c>
      <c r="F68" s="21"/>
      <c r="G68" s="3">
        <v>-5.3E-3</v>
      </c>
      <c r="H68" s="11">
        <v>67</v>
      </c>
      <c r="I68" s="8">
        <f>(I67+$J$51)*(1+G68+0.0016)*(1-($N$5/12))</f>
        <v>151795.57436301457</v>
      </c>
      <c r="J68" s="20"/>
      <c r="K68" s="40"/>
    </row>
    <row r="69" spans="1:11" x14ac:dyDescent="0.25">
      <c r="A69" s="38" t="s">
        <v>432</v>
      </c>
      <c r="B69" s="21">
        <v>322.60000000000002</v>
      </c>
      <c r="C69" s="21">
        <v>356.1</v>
      </c>
      <c r="D69" s="21">
        <v>357.4</v>
      </c>
      <c r="E69" s="21">
        <v>306.2</v>
      </c>
      <c r="F69" s="21"/>
      <c r="G69" s="3">
        <v>-9.4100000000000003E-2</v>
      </c>
      <c r="H69" s="11">
        <v>68</v>
      </c>
      <c r="I69" s="8">
        <f>(I68+$J$51)*(1+G69+0.0016)*(1-($N$5/12))</f>
        <v>138251.60335256855</v>
      </c>
      <c r="J69" s="20"/>
      <c r="K69" s="40"/>
    </row>
    <row r="70" spans="1:11" x14ac:dyDescent="0.25">
      <c r="A70" s="38" t="s">
        <v>431</v>
      </c>
      <c r="B70" s="21">
        <v>306.10000000000002</v>
      </c>
      <c r="C70" s="21">
        <v>322.60000000000002</v>
      </c>
      <c r="D70" s="21">
        <v>326.5</v>
      </c>
      <c r="E70" s="21">
        <v>296</v>
      </c>
      <c r="F70" s="21"/>
      <c r="G70" s="3">
        <v>-5.11E-2</v>
      </c>
      <c r="H70" s="11">
        <v>69</v>
      </c>
      <c r="I70" s="8">
        <f>(I69+$J$51)*(1+G70+0.0016)*(1-($N$5/12))</f>
        <v>131935.26035612309</v>
      </c>
      <c r="J70" s="20"/>
      <c r="K70" s="40"/>
    </row>
    <row r="71" spans="1:11" x14ac:dyDescent="0.25">
      <c r="A71" s="38" t="s">
        <v>430</v>
      </c>
      <c r="B71" s="21">
        <v>304</v>
      </c>
      <c r="C71" s="21">
        <v>306.10000000000002</v>
      </c>
      <c r="D71" s="21">
        <v>319.7</v>
      </c>
      <c r="E71" s="21">
        <v>294.5</v>
      </c>
      <c r="F71" s="21"/>
      <c r="G71" s="3">
        <v>-6.8999999999999999E-3</v>
      </c>
      <c r="H71" s="11">
        <v>70</v>
      </c>
      <c r="I71" s="8">
        <f>(I70+$J$51)*(1+G71+0.0016)*(1-($N$5/12))</f>
        <v>131790.76792809754</v>
      </c>
      <c r="J71" s="20"/>
      <c r="K71" s="40"/>
    </row>
    <row r="72" spans="1:11" x14ac:dyDescent="0.25">
      <c r="A72" s="38" t="s">
        <v>429</v>
      </c>
      <c r="B72" s="21">
        <v>322.2</v>
      </c>
      <c r="C72" s="21">
        <v>304</v>
      </c>
      <c r="D72" s="21">
        <v>323</v>
      </c>
      <c r="E72" s="21">
        <v>301.60000000000002</v>
      </c>
      <c r="F72" s="21"/>
      <c r="G72" s="2">
        <v>5.9900000000000002E-2</v>
      </c>
      <c r="H72" s="11">
        <v>71</v>
      </c>
      <c r="I72" s="8">
        <f>(I71+$J$51)*(1+G72+0.0016)*(1-($N$5/12))</f>
        <v>140487.99701759772</v>
      </c>
      <c r="J72" s="20"/>
      <c r="K72" s="40"/>
    </row>
    <row r="73" spans="1:11" x14ac:dyDescent="0.25">
      <c r="A73" s="38" t="s">
        <v>428</v>
      </c>
      <c r="B73" s="21">
        <v>330.2</v>
      </c>
      <c r="C73" s="21">
        <v>322.2</v>
      </c>
      <c r="D73" s="21">
        <v>334</v>
      </c>
      <c r="E73" s="21">
        <v>322</v>
      </c>
      <c r="F73" s="21"/>
      <c r="G73" s="2">
        <v>2.4799999999999999E-2</v>
      </c>
      <c r="H73" s="11">
        <v>72</v>
      </c>
      <c r="I73" s="8">
        <f>(I72+$J$51)*(1+G73+0.0016)*(1-($N$5/12))</f>
        <v>144764.93506199287</v>
      </c>
      <c r="J73" s="20"/>
      <c r="K73" s="40"/>
    </row>
    <row r="74" spans="1:11" x14ac:dyDescent="0.25">
      <c r="A74" s="38" t="s">
        <v>427</v>
      </c>
      <c r="B74" s="21">
        <v>343.9</v>
      </c>
      <c r="C74" s="21">
        <v>330.2</v>
      </c>
      <c r="D74" s="21">
        <v>343.9</v>
      </c>
      <c r="E74" s="21">
        <v>309.39999999999998</v>
      </c>
      <c r="F74" s="21"/>
      <c r="G74" s="2">
        <v>4.1500000000000002E-2</v>
      </c>
      <c r="H74" s="11">
        <v>73</v>
      </c>
      <c r="I74" s="8">
        <f>(I73+$J$51)*(1+G74+0.0016)*(1-($N$5/12))</f>
        <v>151579.37056408322</v>
      </c>
      <c r="J74" s="20"/>
      <c r="K74" s="40"/>
    </row>
    <row r="75" spans="1:11" x14ac:dyDescent="0.25">
      <c r="A75" s="38" t="s">
        <v>426</v>
      </c>
      <c r="B75" s="21">
        <v>367.1</v>
      </c>
      <c r="C75" s="21">
        <v>343.9</v>
      </c>
      <c r="D75" s="21">
        <v>371</v>
      </c>
      <c r="E75" s="21">
        <v>340.4</v>
      </c>
      <c r="F75" s="21"/>
      <c r="G75" s="2">
        <v>6.7500000000000004E-2</v>
      </c>
      <c r="H75" s="11">
        <v>74</v>
      </c>
      <c r="I75" s="8">
        <f>(I74+$J$51)*(1+G75+0.0016)*(1-($N$5/12))</f>
        <v>162639.26315832636</v>
      </c>
      <c r="J75" s="20"/>
      <c r="K75" s="40"/>
    </row>
    <row r="76" spans="1:11" x14ac:dyDescent="0.25">
      <c r="A76" s="38" t="s">
        <v>425</v>
      </c>
      <c r="B76" s="21">
        <v>375.2</v>
      </c>
      <c r="C76" s="21">
        <v>367.1</v>
      </c>
      <c r="D76" s="21">
        <v>379.7</v>
      </c>
      <c r="E76" s="21">
        <v>363.7</v>
      </c>
      <c r="F76" s="21"/>
      <c r="G76" s="2">
        <v>2.2100000000000002E-2</v>
      </c>
      <c r="H76" s="11">
        <v>75</v>
      </c>
      <c r="I76" s="8">
        <f>(I75+$J$51)*(1+G76+0.0016)*(1-($N$5/12))</f>
        <v>167049.03619393113</v>
      </c>
      <c r="J76" s="20"/>
      <c r="K76" s="40"/>
    </row>
    <row r="77" spans="1:11" x14ac:dyDescent="0.25">
      <c r="A77" s="38" t="s">
        <v>424</v>
      </c>
      <c r="B77" s="21">
        <v>375.4</v>
      </c>
      <c r="C77" s="21">
        <v>375.2</v>
      </c>
      <c r="D77" s="21">
        <v>391.3</v>
      </c>
      <c r="E77" s="21">
        <v>370.3</v>
      </c>
      <c r="F77" s="21"/>
      <c r="G77" s="2">
        <v>5.0000000000000001E-4</v>
      </c>
      <c r="H77" s="11">
        <v>76</v>
      </c>
      <c r="I77" s="8">
        <f>(I76+$J$51)*(1+G77+0.0016)*(1-($N$5/12))</f>
        <v>167941.13699515341</v>
      </c>
      <c r="J77" s="20"/>
      <c r="K77" s="40"/>
    </row>
    <row r="78" spans="1:11" x14ac:dyDescent="0.25">
      <c r="A78" s="38" t="s">
        <v>423</v>
      </c>
      <c r="B78" s="21">
        <v>389.8</v>
      </c>
      <c r="C78" s="21">
        <v>375.4</v>
      </c>
      <c r="D78" s="21">
        <v>389.9</v>
      </c>
      <c r="E78" s="21">
        <v>365.8</v>
      </c>
      <c r="F78" s="21"/>
      <c r="G78" s="2">
        <v>3.8399999999999997E-2</v>
      </c>
      <c r="H78" s="11">
        <v>77</v>
      </c>
      <c r="I78" s="8">
        <f>(I77+$J$51)*(1+G78+0.0016)*(1-($N$5/12))</f>
        <v>175220.08860372208</v>
      </c>
      <c r="J78" s="20"/>
      <c r="K78" s="40"/>
    </row>
    <row r="79" spans="1:11" x14ac:dyDescent="0.25">
      <c r="A79" s="38" t="s">
        <v>422</v>
      </c>
      <c r="B79" s="21">
        <v>371.2</v>
      </c>
      <c r="C79" s="21">
        <v>389.8</v>
      </c>
      <c r="D79" s="21">
        <v>389.8</v>
      </c>
      <c r="E79" s="21">
        <v>368</v>
      </c>
      <c r="F79" s="21"/>
      <c r="G79" s="3">
        <v>-4.7699999999999999E-2</v>
      </c>
      <c r="H79" s="11">
        <v>78</v>
      </c>
      <c r="I79" s="8">
        <f>(I78+$J$51)*(1+G79+0.0016)*(1-($N$5/12))</f>
        <v>167653.80728103095</v>
      </c>
      <c r="J79" s="20"/>
      <c r="K79" s="40"/>
    </row>
    <row r="80" spans="1:11" ht="17.399999999999999" x14ac:dyDescent="0.25">
      <c r="A80" s="38" t="s">
        <v>421</v>
      </c>
      <c r="B80" s="21">
        <v>387.8</v>
      </c>
      <c r="C80" s="21">
        <v>371.2</v>
      </c>
      <c r="D80" s="21">
        <v>387.8</v>
      </c>
      <c r="E80" s="21">
        <v>370.9</v>
      </c>
      <c r="F80" s="21"/>
      <c r="G80" s="2">
        <v>4.4699999999999997E-2</v>
      </c>
      <c r="H80" s="11">
        <v>79</v>
      </c>
      <c r="I80" s="22">
        <f>(I79+$J$51)*(1+G80+0.0016)*(1-($N$5/12))</f>
        <v>175981.03522326364</v>
      </c>
      <c r="J80" s="20"/>
      <c r="K80" s="40"/>
    </row>
    <row r="81" spans="1:11" x14ac:dyDescent="0.25">
      <c r="A81" s="38" t="s">
        <v>420</v>
      </c>
      <c r="B81" s="21">
        <v>395.4</v>
      </c>
      <c r="C81" s="21">
        <v>387.8</v>
      </c>
      <c r="D81" s="21">
        <v>396.8</v>
      </c>
      <c r="E81" s="21">
        <v>374.1</v>
      </c>
      <c r="F81" s="21"/>
      <c r="G81" s="2">
        <v>1.9599999999999999E-2</v>
      </c>
      <c r="H81" s="11">
        <v>80</v>
      </c>
      <c r="I81" s="8">
        <f>(I80+$J$51)*(1+G81+0.0016)*(1-($N$5/12))</f>
        <v>180258.88743901186</v>
      </c>
      <c r="J81" s="20"/>
      <c r="K81" s="40"/>
    </row>
    <row r="82" spans="1:11" x14ac:dyDescent="0.25">
      <c r="A82" s="38" t="s">
        <v>419</v>
      </c>
      <c r="B82" s="21">
        <v>387.9</v>
      </c>
      <c r="C82" s="21">
        <v>395.4</v>
      </c>
      <c r="D82" s="21">
        <v>397.6</v>
      </c>
      <c r="E82" s="21">
        <v>382.8</v>
      </c>
      <c r="F82" s="21"/>
      <c r="G82" s="3">
        <v>-1.9E-2</v>
      </c>
      <c r="H82" s="11">
        <v>81</v>
      </c>
      <c r="I82" s="8">
        <f>(I81+$J$51)*(1+G82+0.0016)*(1-($N$5/12))</f>
        <v>177646.65743497427</v>
      </c>
      <c r="J82" s="20"/>
      <c r="K82" s="40"/>
    </row>
    <row r="83" spans="1:11" x14ac:dyDescent="0.25">
      <c r="A83" s="38" t="s">
        <v>418</v>
      </c>
      <c r="B83" s="21">
        <v>392.5</v>
      </c>
      <c r="C83" s="21">
        <v>387.9</v>
      </c>
      <c r="D83" s="21">
        <v>393.8</v>
      </c>
      <c r="E83" s="21">
        <v>376.1</v>
      </c>
      <c r="F83" s="21"/>
      <c r="G83" s="2">
        <v>1.1900000000000001E-2</v>
      </c>
      <c r="H83" s="11">
        <v>82</v>
      </c>
      <c r="I83" s="8">
        <f>(I82+$J$51)*(1+G83+0.0016)*(1-($N$5/12))</f>
        <v>180586.97265469129</v>
      </c>
      <c r="J83" s="20"/>
      <c r="K83" s="40"/>
    </row>
    <row r="84" spans="1:11" x14ac:dyDescent="0.25">
      <c r="A84" s="38" t="s">
        <v>417</v>
      </c>
      <c r="B84" s="21">
        <v>375.2</v>
      </c>
      <c r="C84" s="21">
        <v>392.5</v>
      </c>
      <c r="D84" s="21">
        <v>398.2</v>
      </c>
      <c r="E84" s="21">
        <v>371.6</v>
      </c>
      <c r="F84" s="21"/>
      <c r="G84" s="3">
        <v>-4.41E-2</v>
      </c>
      <c r="H84" s="11">
        <v>83</v>
      </c>
      <c r="I84" s="8">
        <f>(I83+$J$51)*(1+G84+0.0016)*(1-($N$5/12))</f>
        <v>173422.75156370847</v>
      </c>
      <c r="J84" s="20"/>
      <c r="K84" s="40"/>
    </row>
    <row r="85" spans="1:11" x14ac:dyDescent="0.25">
      <c r="A85" s="38" t="s">
        <v>416</v>
      </c>
      <c r="B85" s="21">
        <v>417.1</v>
      </c>
      <c r="C85" s="21">
        <v>375.1</v>
      </c>
      <c r="D85" s="21">
        <v>418.3</v>
      </c>
      <c r="E85" s="21">
        <v>371.4</v>
      </c>
      <c r="F85" s="21"/>
      <c r="G85" s="2">
        <v>0.11169999999999999</v>
      </c>
      <c r="H85" s="11">
        <v>84</v>
      </c>
      <c r="I85" s="8">
        <f>(I84+$J$51)*(1+G85+0.0016)*(1-($N$5/12))</f>
        <v>193669.36539161869</v>
      </c>
      <c r="J85" s="20"/>
      <c r="K85" s="40"/>
    </row>
    <row r="86" spans="1:11" x14ac:dyDescent="0.25">
      <c r="A86" s="38" t="s">
        <v>415</v>
      </c>
      <c r="B86" s="21">
        <v>408.8</v>
      </c>
      <c r="C86" s="21">
        <v>417</v>
      </c>
      <c r="D86" s="21">
        <v>421.2</v>
      </c>
      <c r="E86" s="21">
        <v>408.6</v>
      </c>
      <c r="F86" s="21"/>
      <c r="G86" s="3">
        <v>-1.9900000000000001E-2</v>
      </c>
      <c r="H86" s="11">
        <v>85</v>
      </c>
      <c r="I86" s="8">
        <f>(I85+$J$51)*(1+G86+0.0016)*(1-($N$5/12))</f>
        <v>190642.42790654959</v>
      </c>
      <c r="J86" s="20"/>
      <c r="K86" s="40"/>
    </row>
    <row r="87" spans="1:11" x14ac:dyDescent="0.25">
      <c r="A87" s="38" t="s">
        <v>414</v>
      </c>
      <c r="B87" s="21">
        <v>412.7</v>
      </c>
      <c r="C87" s="21">
        <v>408.8</v>
      </c>
      <c r="D87" s="21">
        <v>418.1</v>
      </c>
      <c r="E87" s="21">
        <v>406.3</v>
      </c>
      <c r="F87" s="21"/>
      <c r="G87" s="2">
        <v>9.4999999999999998E-3</v>
      </c>
      <c r="H87" s="11">
        <v>86</v>
      </c>
      <c r="I87" s="8">
        <f>(I86+$J$51)*(1+G87+0.0016)*(1-($N$5/12))</f>
        <v>193292.79051368419</v>
      </c>
      <c r="J87" s="20"/>
      <c r="K87" s="40"/>
    </row>
    <row r="88" spans="1:11" x14ac:dyDescent="0.25">
      <c r="A88" s="38" t="s">
        <v>413</v>
      </c>
      <c r="B88" s="21">
        <v>403.7</v>
      </c>
      <c r="C88" s="21">
        <v>412.7</v>
      </c>
      <c r="D88" s="21">
        <v>413.8</v>
      </c>
      <c r="E88" s="21">
        <v>401.9</v>
      </c>
      <c r="F88" s="21"/>
      <c r="G88" s="3">
        <v>-2.18E-2</v>
      </c>
      <c r="H88" s="11">
        <v>87</v>
      </c>
      <c r="I88" s="8">
        <f>(I87+$J$51)*(1+G88+0.0016)*(1-($N$5/12))</f>
        <v>189904.67150963511</v>
      </c>
      <c r="J88" s="20"/>
      <c r="K88" s="40"/>
    </row>
    <row r="89" spans="1:11" x14ac:dyDescent="0.25">
      <c r="A89" s="38" t="s">
        <v>412</v>
      </c>
      <c r="B89" s="21">
        <v>414.9</v>
      </c>
      <c r="C89" s="21">
        <v>403.7</v>
      </c>
      <c r="D89" s="21">
        <v>416.3</v>
      </c>
      <c r="E89" s="21">
        <v>392.4</v>
      </c>
      <c r="F89" s="21"/>
      <c r="G89" s="2">
        <v>2.7699999999999999E-2</v>
      </c>
      <c r="H89" s="11">
        <v>88</v>
      </c>
      <c r="I89" s="8">
        <f>(I88+$J$51)*(1+G89+0.0016)*(1-($N$5/12))</f>
        <v>196013.106004075</v>
      </c>
      <c r="J89" s="20"/>
      <c r="K89" s="40"/>
    </row>
    <row r="90" spans="1:11" x14ac:dyDescent="0.25">
      <c r="A90" s="38" t="s">
        <v>411</v>
      </c>
      <c r="B90" s="21">
        <v>415.4</v>
      </c>
      <c r="C90" s="21">
        <v>414.9</v>
      </c>
      <c r="D90" s="21">
        <v>418.8</v>
      </c>
      <c r="E90" s="21">
        <v>409.9</v>
      </c>
      <c r="F90" s="21"/>
      <c r="G90" s="2">
        <v>1.1999999999999999E-3</v>
      </c>
      <c r="H90" s="11">
        <v>89</v>
      </c>
      <c r="I90" s="8">
        <f>(I89+$J$51)*(1+G90+0.0016)*(1-($N$5/12))</f>
        <v>197089.09605593601</v>
      </c>
      <c r="J90" s="20"/>
      <c r="K90" s="40"/>
    </row>
    <row r="91" spans="1:11" x14ac:dyDescent="0.25">
      <c r="A91" s="38" t="s">
        <v>410</v>
      </c>
      <c r="B91" s="21">
        <v>408.1</v>
      </c>
      <c r="C91" s="21">
        <v>415.4</v>
      </c>
      <c r="D91" s="21">
        <v>417.3</v>
      </c>
      <c r="E91" s="21">
        <v>399.9</v>
      </c>
      <c r="F91" s="21"/>
      <c r="G91" s="3">
        <v>-1.7600000000000001E-2</v>
      </c>
      <c r="H91" s="11">
        <v>90</v>
      </c>
      <c r="I91" s="8">
        <f>(I90+$J$51)*(1+G91+0.0016)*(1-($N$5/12))</f>
        <v>194452.41167578154</v>
      </c>
      <c r="J91" s="20"/>
      <c r="K91" s="40"/>
    </row>
    <row r="92" spans="1:11" x14ac:dyDescent="0.25">
      <c r="A92" s="38" t="s">
        <v>409</v>
      </c>
      <c r="B92" s="21">
        <v>424.2</v>
      </c>
      <c r="C92" s="21">
        <v>408.2</v>
      </c>
      <c r="D92" s="21">
        <v>424.8</v>
      </c>
      <c r="E92" s="21">
        <v>407.2</v>
      </c>
      <c r="F92" s="21"/>
      <c r="G92" s="2">
        <v>3.95E-2</v>
      </c>
      <c r="H92" s="11">
        <v>91</v>
      </c>
      <c r="I92" s="8">
        <f>(I91+$J$92)*(1+G92+0.0016)*(1-($N$5/12))</f>
        <v>223804.09416955835</v>
      </c>
      <c r="J92" s="15">
        <v>20624</v>
      </c>
      <c r="K92" s="39" t="s">
        <v>503</v>
      </c>
    </row>
    <row r="93" spans="1:11" x14ac:dyDescent="0.25">
      <c r="A93" s="38" t="s">
        <v>408</v>
      </c>
      <c r="B93" s="21">
        <v>414</v>
      </c>
      <c r="C93" s="21">
        <v>424.2</v>
      </c>
      <c r="D93" s="21">
        <v>425.1</v>
      </c>
      <c r="E93" s="21">
        <v>408.3</v>
      </c>
      <c r="F93" s="21"/>
      <c r="G93" s="3">
        <v>-2.4E-2</v>
      </c>
      <c r="H93" s="11">
        <v>92</v>
      </c>
      <c r="I93" s="8">
        <f>(I92+$J$93)*(1+G93+0.0016)*(1-($N$5/12))</f>
        <v>219291.2044077302</v>
      </c>
      <c r="J93" s="15">
        <v>624</v>
      </c>
      <c r="K93" s="39" t="s">
        <v>504</v>
      </c>
    </row>
    <row r="94" spans="1:11" x14ac:dyDescent="0.25">
      <c r="A94" s="38" t="s">
        <v>407</v>
      </c>
      <c r="B94" s="21">
        <v>417.8</v>
      </c>
      <c r="C94" s="21">
        <v>414</v>
      </c>
      <c r="D94" s="21">
        <v>425.3</v>
      </c>
      <c r="E94" s="21">
        <v>412.7</v>
      </c>
      <c r="F94" s="21"/>
      <c r="G94" s="2">
        <v>9.1999999999999998E-3</v>
      </c>
      <c r="H94" s="11">
        <v>93</v>
      </c>
      <c r="I94" s="8">
        <f>(I93+$J$93)*(1+G94+0.0016)*(1-($N$5/12))</f>
        <v>222179.14347102604</v>
      </c>
      <c r="J94" s="20"/>
      <c r="K94" s="40"/>
    </row>
    <row r="95" spans="1:11" x14ac:dyDescent="0.25">
      <c r="A95" s="38" t="s">
        <v>406</v>
      </c>
      <c r="B95" s="21">
        <v>418.7</v>
      </c>
      <c r="C95" s="21">
        <v>417.8</v>
      </c>
      <c r="D95" s="21">
        <v>421.2</v>
      </c>
      <c r="E95" s="21">
        <v>396.8</v>
      </c>
      <c r="F95" s="21"/>
      <c r="G95" s="2">
        <v>2.2000000000000001E-3</v>
      </c>
      <c r="H95" s="11">
        <v>94</v>
      </c>
      <c r="I95" s="8">
        <f>(I94+$J$93)*(1+G95+0.0016)*(1-($N$5/12))</f>
        <v>223537.97051850782</v>
      </c>
      <c r="J95" s="20"/>
      <c r="K95" s="40"/>
    </row>
    <row r="96" spans="1:11" x14ac:dyDescent="0.25">
      <c r="A96" s="38" t="s">
        <v>405</v>
      </c>
      <c r="B96" s="21">
        <v>431.4</v>
      </c>
      <c r="C96" s="21">
        <v>418.7</v>
      </c>
      <c r="D96" s="21">
        <v>431.9</v>
      </c>
      <c r="E96" s="21">
        <v>415.6</v>
      </c>
      <c r="F96" s="21"/>
      <c r="G96" s="2">
        <v>3.0300000000000001E-2</v>
      </c>
      <c r="H96" s="11">
        <v>95</v>
      </c>
      <c r="I96" s="8">
        <f>(I95+$J$93)*(1+G96+0.0016)*(1-($N$5/12))</f>
        <v>231197.08100935922</v>
      </c>
      <c r="J96" s="20"/>
      <c r="K96" s="40"/>
    </row>
    <row r="97" spans="1:11" x14ac:dyDescent="0.25">
      <c r="A97" s="38" t="s">
        <v>404</v>
      </c>
      <c r="B97" s="21">
        <v>435.7</v>
      </c>
      <c r="C97" s="21">
        <v>431.4</v>
      </c>
      <c r="D97" s="21">
        <v>442.6</v>
      </c>
      <c r="E97" s="21">
        <v>428.6</v>
      </c>
      <c r="F97" s="21"/>
      <c r="G97" s="2">
        <v>0.01</v>
      </c>
      <c r="H97" s="11">
        <v>96</v>
      </c>
      <c r="I97" s="8">
        <f>(I96+$J$93)*(1+G97+0.0016)*(1-($N$5/12))</f>
        <v>234392.95044629328</v>
      </c>
      <c r="J97" s="20"/>
      <c r="K97" s="40"/>
    </row>
    <row r="98" spans="1:11" x14ac:dyDescent="0.25">
      <c r="A98" s="38" t="s">
        <v>403</v>
      </c>
      <c r="B98" s="21">
        <v>438.8</v>
      </c>
      <c r="C98" s="21">
        <v>435.7</v>
      </c>
      <c r="D98" s="21">
        <v>442.7</v>
      </c>
      <c r="E98" s="21">
        <v>426.9</v>
      </c>
      <c r="F98" s="21"/>
      <c r="G98" s="2">
        <v>7.1000000000000004E-3</v>
      </c>
      <c r="H98" s="11">
        <v>97</v>
      </c>
      <c r="I98" s="8">
        <f>(I97+$J$93)*(1+G98+0.0016)*(1-($N$5/12))</f>
        <v>236943.0671162185</v>
      </c>
      <c r="J98" s="20"/>
      <c r="K98" s="40"/>
    </row>
    <row r="99" spans="1:11" x14ac:dyDescent="0.25">
      <c r="A99" s="38" t="s">
        <v>402</v>
      </c>
      <c r="B99" s="21">
        <v>443.4</v>
      </c>
      <c r="C99" s="21">
        <v>438.8</v>
      </c>
      <c r="D99" s="21">
        <v>450</v>
      </c>
      <c r="E99" s="21">
        <v>428.2</v>
      </c>
      <c r="F99" s="21"/>
      <c r="G99" s="2">
        <v>1.0500000000000001E-2</v>
      </c>
      <c r="H99" s="11">
        <v>98</v>
      </c>
      <c r="I99" s="8">
        <f>(I98+$J$93)*(1+G99+0.0016)*(1-($N$5/12))</f>
        <v>240321.4078140106</v>
      </c>
      <c r="J99" s="20"/>
      <c r="K99" s="40"/>
    </row>
    <row r="100" spans="1:11" x14ac:dyDescent="0.25">
      <c r="A100" s="38" t="s">
        <v>401</v>
      </c>
      <c r="B100" s="21">
        <v>451.7</v>
      </c>
      <c r="C100" s="21">
        <v>443.4</v>
      </c>
      <c r="D100" s="21">
        <v>456.8</v>
      </c>
      <c r="E100" s="21">
        <v>441.1</v>
      </c>
      <c r="F100" s="21"/>
      <c r="G100" s="2">
        <v>1.8700000000000001E-2</v>
      </c>
      <c r="H100" s="11">
        <v>99</v>
      </c>
      <c r="I100" s="8">
        <f>(I99+$J$93)*(1+G100+0.0016)*(1-($N$5/12))</f>
        <v>245713.68129283871</v>
      </c>
      <c r="J100" s="20"/>
      <c r="K100" s="40"/>
    </row>
    <row r="101" spans="1:11" x14ac:dyDescent="0.25">
      <c r="A101" s="38" t="s">
        <v>400</v>
      </c>
      <c r="B101" s="21">
        <v>440.2</v>
      </c>
      <c r="C101" s="21">
        <v>451.7</v>
      </c>
      <c r="D101" s="21">
        <v>452.6</v>
      </c>
      <c r="E101" s="21">
        <v>432.3</v>
      </c>
      <c r="F101" s="21"/>
      <c r="G101" s="3">
        <v>-2.5499999999999998E-2</v>
      </c>
      <c r="H101" s="11">
        <v>100</v>
      </c>
      <c r="I101" s="8">
        <f>(I100+$J$93)*(1+G101+0.0016)*(1-($N$5/12))</f>
        <v>240329.98560458492</v>
      </c>
      <c r="J101" s="20"/>
      <c r="K101" s="40"/>
    </row>
    <row r="102" spans="1:11" x14ac:dyDescent="0.25">
      <c r="A102" s="38" t="s">
        <v>399</v>
      </c>
      <c r="B102" s="21">
        <v>450.2</v>
      </c>
      <c r="C102" s="21">
        <v>440.2</v>
      </c>
      <c r="D102" s="21">
        <v>454.6</v>
      </c>
      <c r="E102" s="21">
        <v>436.9</v>
      </c>
      <c r="F102" s="21"/>
      <c r="G102" s="2">
        <v>2.2700000000000001E-2</v>
      </c>
      <c r="H102" s="11">
        <v>101</v>
      </c>
      <c r="I102" s="8">
        <f>(I101+$J$93)*(1+G102+0.0016)*(1-($N$5/12))</f>
        <v>246685.76287104894</v>
      </c>
      <c r="J102" s="20"/>
      <c r="K102" s="40"/>
    </row>
    <row r="103" spans="1:11" x14ac:dyDescent="0.25">
      <c r="A103" s="38" t="s">
        <v>398</v>
      </c>
      <c r="B103" s="21">
        <v>450.5</v>
      </c>
      <c r="C103" s="21">
        <v>450.2</v>
      </c>
      <c r="D103" s="21">
        <v>455.6</v>
      </c>
      <c r="E103" s="21">
        <v>442.5</v>
      </c>
      <c r="F103" s="21"/>
      <c r="G103" s="2">
        <v>6.9999999999999999E-4</v>
      </c>
      <c r="H103" s="11">
        <v>102</v>
      </c>
      <c r="I103" s="8">
        <f>(I102+$J$93)*(1+G103+0.0016)*(1-($N$5/12))</f>
        <v>247754.63603798952</v>
      </c>
      <c r="J103" s="20"/>
      <c r="K103" s="40"/>
    </row>
    <row r="104" spans="1:11" x14ac:dyDescent="0.25">
      <c r="A104" s="38" t="s">
        <v>397</v>
      </c>
      <c r="B104" s="21">
        <v>448.1</v>
      </c>
      <c r="C104" s="21">
        <v>450.5</v>
      </c>
      <c r="D104" s="21">
        <v>451.1</v>
      </c>
      <c r="E104" s="21">
        <v>441.4</v>
      </c>
      <c r="F104" s="21"/>
      <c r="G104" s="3">
        <v>-5.3E-3</v>
      </c>
      <c r="H104" s="11">
        <v>103</v>
      </c>
      <c r="I104" s="8">
        <f>(I103+$J$93)*(1+G104+0.0016)*(1-($N$5/12))</f>
        <v>247335.90526710666</v>
      </c>
      <c r="J104" s="20"/>
      <c r="K104" s="40"/>
    </row>
    <row r="105" spans="1:11" x14ac:dyDescent="0.25">
      <c r="A105" s="38" t="s">
        <v>396</v>
      </c>
      <c r="B105" s="21">
        <v>463.6</v>
      </c>
      <c r="C105" s="21">
        <v>448.1</v>
      </c>
      <c r="D105" s="21">
        <v>463.6</v>
      </c>
      <c r="E105" s="21">
        <v>446.9</v>
      </c>
      <c r="F105" s="21"/>
      <c r="G105" s="2">
        <v>3.4599999999999999E-2</v>
      </c>
      <c r="H105" s="11">
        <v>104</v>
      </c>
      <c r="I105" s="8">
        <f>(I104+$J$93)*(1+G105+0.0016)*(1-($N$5/12))</f>
        <v>256807.58581085704</v>
      </c>
      <c r="J105" s="20"/>
      <c r="K105" s="40"/>
    </row>
    <row r="106" spans="1:11" x14ac:dyDescent="0.25">
      <c r="A106" s="38" t="s">
        <v>395</v>
      </c>
      <c r="B106" s="21">
        <v>458.9</v>
      </c>
      <c r="C106" s="21">
        <v>463.6</v>
      </c>
      <c r="D106" s="21">
        <v>463.8</v>
      </c>
      <c r="E106" s="21">
        <v>449.6</v>
      </c>
      <c r="F106" s="21"/>
      <c r="G106" s="3">
        <v>-1.01E-2</v>
      </c>
      <c r="H106" s="11">
        <v>105</v>
      </c>
      <c r="I106" s="8">
        <f>(I105+$J$93)*(1+G106+0.0016)*(1-($N$5/12))</f>
        <v>255115.79562279905</v>
      </c>
      <c r="J106" s="20"/>
      <c r="K106" s="40"/>
    </row>
    <row r="107" spans="1:11" x14ac:dyDescent="0.25">
      <c r="A107" s="38" t="s">
        <v>394</v>
      </c>
      <c r="B107" s="21">
        <v>467.8</v>
      </c>
      <c r="C107" s="21">
        <v>458.9</v>
      </c>
      <c r="D107" s="21">
        <v>471.1</v>
      </c>
      <c r="E107" s="21">
        <v>456.4</v>
      </c>
      <c r="F107" s="21"/>
      <c r="G107" s="2">
        <v>1.9400000000000001E-2</v>
      </c>
      <c r="H107" s="11">
        <v>106</v>
      </c>
      <c r="I107" s="8">
        <f>(I106+$J$93)*(1+G107+0.0016)*(1-($N$5/12))</f>
        <v>260979.77616521245</v>
      </c>
      <c r="J107" s="20"/>
      <c r="K107" s="40"/>
    </row>
    <row r="108" spans="1:11" x14ac:dyDescent="0.25">
      <c r="A108" s="38" t="s">
        <v>393</v>
      </c>
      <c r="B108" s="21">
        <v>461.8</v>
      </c>
      <c r="C108" s="21">
        <v>467.8</v>
      </c>
      <c r="D108" s="21">
        <v>469.1</v>
      </c>
      <c r="E108" s="21">
        <v>454.4</v>
      </c>
      <c r="F108" s="21"/>
      <c r="G108" s="3">
        <v>-1.2800000000000001E-2</v>
      </c>
      <c r="H108" s="11">
        <v>107</v>
      </c>
      <c r="I108" s="8">
        <f>(I107+$J$93)*(1+G108+0.0016)*(1-($N$5/12))</f>
        <v>258544.476965226</v>
      </c>
      <c r="J108" s="20"/>
      <c r="K108" s="40"/>
    </row>
    <row r="109" spans="1:11" x14ac:dyDescent="0.25">
      <c r="A109" s="38" t="s">
        <v>392</v>
      </c>
      <c r="B109" s="21">
        <v>466.4</v>
      </c>
      <c r="C109" s="21">
        <v>461.9</v>
      </c>
      <c r="D109" s="21">
        <v>471.3</v>
      </c>
      <c r="E109" s="21">
        <v>461.4</v>
      </c>
      <c r="F109" s="21"/>
      <c r="G109" s="2">
        <v>0.01</v>
      </c>
      <c r="H109" s="11">
        <v>108</v>
      </c>
      <c r="I109" s="8">
        <f>(I108+$J$93)*(1+G109+0.0016)*(1-($N$5/12))</f>
        <v>262043.74388237364</v>
      </c>
      <c r="J109" s="20"/>
      <c r="K109" s="40"/>
    </row>
    <row r="110" spans="1:11" x14ac:dyDescent="0.25">
      <c r="A110" s="38" t="s">
        <v>391</v>
      </c>
      <c r="B110" s="21">
        <v>481.6</v>
      </c>
      <c r="C110" s="21">
        <v>466.5</v>
      </c>
      <c r="D110" s="21">
        <v>482.9</v>
      </c>
      <c r="E110" s="21">
        <v>464.4</v>
      </c>
      <c r="F110" s="21"/>
      <c r="G110" s="2">
        <v>3.2599999999999997E-2</v>
      </c>
      <c r="H110" s="11">
        <v>109</v>
      </c>
      <c r="I110" s="8">
        <f>(I109+$J$93)*(1+G110+0.0016)*(1-($N$5/12))</f>
        <v>271515.15523278929</v>
      </c>
      <c r="J110" s="20"/>
      <c r="K110" s="40"/>
    </row>
    <row r="111" spans="1:11" x14ac:dyDescent="0.25">
      <c r="A111" s="38" t="s">
        <v>390</v>
      </c>
      <c r="B111" s="21">
        <v>467.1</v>
      </c>
      <c r="C111" s="21">
        <v>481.6</v>
      </c>
      <c r="D111" s="21">
        <v>482.2</v>
      </c>
      <c r="E111" s="21">
        <v>464.3</v>
      </c>
      <c r="F111" s="21"/>
      <c r="G111" s="2">
        <v>-3.0099999999999998E-2</v>
      </c>
      <c r="H111" s="11">
        <v>110</v>
      </c>
      <c r="I111" s="8">
        <f>(I110+$J$93)*(1+G111+0.0016)*(1-($N$5/12))</f>
        <v>264250.99771400052</v>
      </c>
      <c r="J111" s="20"/>
      <c r="K111" s="40"/>
    </row>
    <row r="112" spans="1:11" x14ac:dyDescent="0.25">
      <c r="A112" s="38" t="s">
        <v>389</v>
      </c>
      <c r="B112" s="21">
        <v>445.8</v>
      </c>
      <c r="C112" s="21">
        <v>467.2</v>
      </c>
      <c r="D112" s="21">
        <v>471.1</v>
      </c>
      <c r="E112" s="21">
        <v>436.2</v>
      </c>
      <c r="F112" s="21"/>
      <c r="G112" s="3">
        <v>-4.5600000000000002E-2</v>
      </c>
      <c r="H112" s="11">
        <v>111</v>
      </c>
      <c r="I112" s="8">
        <f>(I111+$J$93)*(1+G112+0.0016)*(1-($N$5/12))</f>
        <v>253093.88756567726</v>
      </c>
      <c r="J112" s="20"/>
      <c r="K112" s="40"/>
    </row>
    <row r="113" spans="1:11" x14ac:dyDescent="0.25">
      <c r="A113" s="38" t="s">
        <v>388</v>
      </c>
      <c r="B113" s="21">
        <v>450.9</v>
      </c>
      <c r="C113" s="21">
        <v>445.7</v>
      </c>
      <c r="D113" s="21">
        <v>452.8</v>
      </c>
      <c r="E113" s="21">
        <v>435.9</v>
      </c>
      <c r="F113" s="21"/>
      <c r="G113" s="2">
        <v>1.14E-2</v>
      </c>
      <c r="H113" s="11">
        <v>112</v>
      </c>
      <c r="I113" s="8">
        <f>(I112+$J$93)*(1+G113+0.0016)*(1-($N$5/12))</f>
        <v>256887.71199397909</v>
      </c>
      <c r="J113" s="20"/>
      <c r="K113" s="40"/>
    </row>
    <row r="114" spans="1:11" x14ac:dyDescent="0.25">
      <c r="A114" s="38" t="s">
        <v>387</v>
      </c>
      <c r="B114" s="21">
        <v>456.5</v>
      </c>
      <c r="C114" s="21">
        <v>450.9</v>
      </c>
      <c r="D114" s="21">
        <v>457.8</v>
      </c>
      <c r="E114" s="21">
        <v>440.8</v>
      </c>
      <c r="F114" s="21"/>
      <c r="G114" s="2">
        <v>1.24E-2</v>
      </c>
      <c r="H114" s="11">
        <v>113</v>
      </c>
      <c r="I114" s="8">
        <f>(I113+$J$93)*(1+G114+0.0016)*(1-($N$5/12))</f>
        <v>260986.31752391387</v>
      </c>
      <c r="J114" s="20"/>
      <c r="K114" s="40"/>
    </row>
    <row r="115" spans="1:11" x14ac:dyDescent="0.25">
      <c r="A115" s="38" t="s">
        <v>386</v>
      </c>
      <c r="B115" s="21">
        <v>444.3</v>
      </c>
      <c r="C115" s="21">
        <v>456.5</v>
      </c>
      <c r="D115" s="21">
        <v>463.2</v>
      </c>
      <c r="E115" s="21">
        <v>439.8</v>
      </c>
      <c r="F115" s="21"/>
      <c r="G115" s="3">
        <v>-2.6700000000000002E-2</v>
      </c>
      <c r="H115" s="11">
        <v>114</v>
      </c>
      <c r="I115" s="8">
        <f>(I114+$J$93)*(1+G115+0.0016)*(1-($N$5/12))</f>
        <v>254916.37660478664</v>
      </c>
      <c r="J115" s="20"/>
      <c r="K115" s="40"/>
    </row>
    <row r="116" spans="1:11" x14ac:dyDescent="0.25">
      <c r="A116" s="38" t="s">
        <v>385</v>
      </c>
      <c r="B116" s="21">
        <v>458.3</v>
      </c>
      <c r="C116" s="21">
        <v>444.3</v>
      </c>
      <c r="D116" s="21">
        <v>459.3</v>
      </c>
      <c r="E116" s="21">
        <v>443.6</v>
      </c>
      <c r="F116" s="21"/>
      <c r="G116" s="2">
        <v>3.15E-2</v>
      </c>
      <c r="H116" s="11">
        <v>115</v>
      </c>
      <c r="I116" s="8">
        <f>(I115+$J$93)*(1+G116+0.0016)*(1-($N$5/12))</f>
        <v>263866.76368886995</v>
      </c>
      <c r="J116" s="20"/>
      <c r="K116" s="40"/>
    </row>
    <row r="117" spans="1:11" x14ac:dyDescent="0.25">
      <c r="A117" s="38" t="s">
        <v>384</v>
      </c>
      <c r="B117" s="21">
        <v>475.5</v>
      </c>
      <c r="C117" s="21">
        <v>458.3</v>
      </c>
      <c r="D117" s="21">
        <v>477.6</v>
      </c>
      <c r="E117" s="21">
        <v>456.1</v>
      </c>
      <c r="F117" s="21"/>
      <c r="G117" s="2">
        <v>3.7499999999999999E-2</v>
      </c>
      <c r="H117" s="11">
        <v>116</v>
      </c>
      <c r="I117" s="8">
        <f>(I116+$J$93)*(1+G117+0.0016)*(1-($N$5/12))</f>
        <v>274694.93637283024</v>
      </c>
      <c r="J117" s="20"/>
      <c r="K117" s="40"/>
    </row>
    <row r="118" spans="1:11" x14ac:dyDescent="0.25">
      <c r="A118" s="38" t="s">
        <v>383</v>
      </c>
      <c r="B118" s="21">
        <v>462.7</v>
      </c>
      <c r="C118" s="21">
        <v>475.5</v>
      </c>
      <c r="D118" s="21">
        <v>475.5</v>
      </c>
      <c r="E118" s="21">
        <v>458.5</v>
      </c>
      <c r="F118" s="21"/>
      <c r="G118" s="3">
        <v>-2.69E-2</v>
      </c>
      <c r="H118" s="11">
        <v>117</v>
      </c>
      <c r="I118" s="8">
        <f>(I117+$J$93)*(1+G118+0.0016)*(1-($N$5/12))</f>
        <v>268219.19059895637</v>
      </c>
      <c r="J118" s="20"/>
      <c r="K118" s="40"/>
    </row>
    <row r="119" spans="1:11" x14ac:dyDescent="0.25">
      <c r="A119" s="38" t="s">
        <v>382</v>
      </c>
      <c r="B119" s="21">
        <v>472.4</v>
      </c>
      <c r="C119" s="21">
        <v>462.7</v>
      </c>
      <c r="D119" s="21">
        <v>474.7</v>
      </c>
      <c r="E119" s="21">
        <v>449.3</v>
      </c>
      <c r="F119" s="21"/>
      <c r="G119" s="2">
        <v>2.1000000000000001E-2</v>
      </c>
      <c r="H119" s="11">
        <v>118</v>
      </c>
      <c r="I119" s="8">
        <f>(I118+$J$93)*(1+G119+0.0016)*(1-($N$5/12))</f>
        <v>274781.58718313952</v>
      </c>
      <c r="J119" s="20"/>
      <c r="K119" s="40"/>
    </row>
    <row r="120" spans="1:11" x14ac:dyDescent="0.25">
      <c r="A120" s="38" t="s">
        <v>381</v>
      </c>
      <c r="B120" s="21">
        <v>453.7</v>
      </c>
      <c r="C120" s="21">
        <v>472.3</v>
      </c>
      <c r="D120" s="21">
        <v>472.3</v>
      </c>
      <c r="E120" s="21">
        <v>444.2</v>
      </c>
      <c r="F120" s="21"/>
      <c r="G120" s="3">
        <v>-3.9600000000000003E-2</v>
      </c>
      <c r="H120" s="11">
        <v>119</v>
      </c>
      <c r="I120" s="8">
        <f>(I119+$J$93)*(1+G120+0.0016)*(1-($N$5/12))</f>
        <v>264807.70478274516</v>
      </c>
      <c r="J120" s="20"/>
      <c r="K120" s="40"/>
    </row>
    <row r="121" spans="1:11" x14ac:dyDescent="0.25">
      <c r="A121" s="38" t="s">
        <v>380</v>
      </c>
      <c r="B121" s="21">
        <v>459.3</v>
      </c>
      <c r="C121" s="21">
        <v>453.6</v>
      </c>
      <c r="D121" s="21">
        <v>462.7</v>
      </c>
      <c r="E121" s="21">
        <v>442.9</v>
      </c>
      <c r="F121" s="21"/>
      <c r="G121" s="2">
        <v>1.23E-2</v>
      </c>
      <c r="H121" s="11">
        <v>120</v>
      </c>
      <c r="I121" s="8">
        <f>(I120+$J$93)*(1+G121+0.0016)*(1-($N$5/12))</f>
        <v>268986.64487648575</v>
      </c>
      <c r="J121" s="20"/>
      <c r="K121" s="40"/>
    </row>
    <row r="122" spans="1:11" x14ac:dyDescent="0.25">
      <c r="A122" s="38" t="s">
        <v>379</v>
      </c>
      <c r="B122" s="21">
        <v>470.4</v>
      </c>
      <c r="C122" s="21">
        <v>459.2</v>
      </c>
      <c r="D122" s="21">
        <v>471.4</v>
      </c>
      <c r="E122" s="21">
        <v>457.2</v>
      </c>
      <c r="F122" s="21"/>
      <c r="G122" s="2">
        <v>2.4199999999999999E-2</v>
      </c>
      <c r="H122" s="11">
        <v>121</v>
      </c>
      <c r="I122" s="8">
        <f>(I121+$J$93)*(1+G122+0.0016)*(1-($N$5/12))</f>
        <v>276428.31621454196</v>
      </c>
      <c r="J122" s="20"/>
      <c r="K122" s="40"/>
    </row>
    <row r="123" spans="1:11" x14ac:dyDescent="0.25">
      <c r="A123" s="38" t="s">
        <v>378</v>
      </c>
      <c r="B123" s="21">
        <v>487.4</v>
      </c>
      <c r="C123" s="21">
        <v>470.4</v>
      </c>
      <c r="D123" s="21">
        <v>489.2</v>
      </c>
      <c r="E123" s="21">
        <v>469.3</v>
      </c>
      <c r="F123" s="21"/>
      <c r="G123" s="2">
        <v>3.61E-2</v>
      </c>
      <c r="H123" s="11">
        <v>122</v>
      </c>
      <c r="I123" s="8">
        <f>(I122+$J$93)*(1+G123+0.0016)*(1-($N$5/12))</f>
        <v>287353.43994156236</v>
      </c>
      <c r="J123" s="20"/>
      <c r="K123" s="40"/>
    </row>
    <row r="124" spans="1:11" x14ac:dyDescent="0.25">
      <c r="A124" s="38" t="s">
        <v>377</v>
      </c>
      <c r="B124" s="21">
        <v>500.7</v>
      </c>
      <c r="C124" s="21">
        <v>487.4</v>
      </c>
      <c r="D124" s="21">
        <v>508.1</v>
      </c>
      <c r="E124" s="21">
        <v>479.7</v>
      </c>
      <c r="F124" s="21"/>
      <c r="G124" s="2">
        <v>2.7300000000000001E-2</v>
      </c>
      <c r="H124" s="11">
        <v>123</v>
      </c>
      <c r="I124" s="8">
        <f>(I123+$J$93)*(1+G124+0.0016)*(1-($N$5/12))</f>
        <v>296151.83796189562</v>
      </c>
      <c r="J124" s="20"/>
      <c r="K124" s="40"/>
    </row>
    <row r="125" spans="1:11" x14ac:dyDescent="0.25">
      <c r="A125" s="38" t="s">
        <v>376</v>
      </c>
      <c r="B125" s="21">
        <v>514.70000000000005</v>
      </c>
      <c r="C125" s="21">
        <v>500.7</v>
      </c>
      <c r="D125" s="21">
        <v>515.29999999999995</v>
      </c>
      <c r="E125" s="21">
        <v>500.2</v>
      </c>
      <c r="F125" s="21"/>
      <c r="G125" s="2">
        <v>2.8000000000000001E-2</v>
      </c>
      <c r="H125" s="11">
        <v>124</v>
      </c>
      <c r="I125" s="8">
        <f>(I124+$J$93)*(1+G125+0.0016)*(1-($N$5/12))</f>
        <v>305407.622564185</v>
      </c>
      <c r="J125" s="20"/>
      <c r="K125" s="40"/>
    </row>
    <row r="126" spans="1:11" x14ac:dyDescent="0.25">
      <c r="A126" s="38" t="s">
        <v>375</v>
      </c>
      <c r="B126" s="21">
        <v>533.4</v>
      </c>
      <c r="C126" s="21">
        <v>514.79999999999995</v>
      </c>
      <c r="D126" s="21">
        <v>533.4</v>
      </c>
      <c r="E126" s="21">
        <v>513</v>
      </c>
      <c r="F126" s="21"/>
      <c r="G126" s="2">
        <v>3.6299999999999999E-2</v>
      </c>
      <c r="H126" s="11">
        <v>125</v>
      </c>
      <c r="I126" s="8">
        <f>(I125+$J$93)*(1+G126+0.0016)*(1-($N$5/12))</f>
        <v>317471.40594883799</v>
      </c>
      <c r="J126" s="20"/>
      <c r="K126" s="40"/>
    </row>
    <row r="127" spans="1:11" x14ac:dyDescent="0.25">
      <c r="A127" s="38" t="s">
        <v>374</v>
      </c>
      <c r="B127" s="21">
        <v>544.79999999999995</v>
      </c>
      <c r="C127" s="21">
        <v>533.4</v>
      </c>
      <c r="D127" s="21">
        <v>551.1</v>
      </c>
      <c r="E127" s="21">
        <v>526</v>
      </c>
      <c r="F127" s="21"/>
      <c r="G127" s="2">
        <v>2.1399999999999999E-2</v>
      </c>
      <c r="H127" s="11">
        <v>126</v>
      </c>
      <c r="I127" s="8">
        <f>(I126+$J$93)*(1+G127+0.0016)*(1-($N$5/12))</f>
        <v>325248.89448551845</v>
      </c>
      <c r="J127" s="20"/>
      <c r="K127" s="40"/>
    </row>
    <row r="128" spans="1:11" x14ac:dyDescent="0.25">
      <c r="A128" s="38" t="s">
        <v>373</v>
      </c>
      <c r="B128" s="21">
        <v>562.1</v>
      </c>
      <c r="C128" s="21">
        <v>544.79999999999995</v>
      </c>
      <c r="D128" s="21">
        <v>565.4</v>
      </c>
      <c r="E128" s="21">
        <v>542.5</v>
      </c>
      <c r="F128" s="21"/>
      <c r="G128" s="2">
        <v>3.1800000000000002E-2</v>
      </c>
      <c r="H128" s="11">
        <v>127</v>
      </c>
      <c r="I128" s="8">
        <f>(I127+$J$93)*(1+G128+0.0016)*(1-($N$5/12))</f>
        <v>336588.67063675419</v>
      </c>
      <c r="J128" s="20"/>
      <c r="K128" s="40"/>
    </row>
    <row r="129" spans="1:11" x14ac:dyDescent="0.25">
      <c r="A129" s="38" t="s">
        <v>372</v>
      </c>
      <c r="B129" s="21">
        <v>561.9</v>
      </c>
      <c r="C129" s="21">
        <v>562.1</v>
      </c>
      <c r="D129" s="21">
        <v>565.6</v>
      </c>
      <c r="E129" s="21">
        <v>553</v>
      </c>
      <c r="F129" s="21"/>
      <c r="G129" s="3">
        <v>-4.0000000000000002E-4</v>
      </c>
      <c r="H129" s="11">
        <v>128</v>
      </c>
      <c r="I129" s="8">
        <f>(I128+$J$93)*(1+G129+0.0016)*(1-($N$5/12))</f>
        <v>337448.51717859763</v>
      </c>
      <c r="J129" s="20"/>
      <c r="K129" s="40"/>
    </row>
    <row r="130" spans="1:11" x14ac:dyDescent="0.25">
      <c r="A130" s="38" t="s">
        <v>371</v>
      </c>
      <c r="B130" s="21">
        <v>584.4</v>
      </c>
      <c r="C130" s="21">
        <v>561.9</v>
      </c>
      <c r="D130" s="21">
        <v>587.6</v>
      </c>
      <c r="E130" s="21">
        <v>561</v>
      </c>
      <c r="F130" s="21"/>
      <c r="G130" s="2">
        <v>0.04</v>
      </c>
      <c r="H130" s="11">
        <v>129</v>
      </c>
      <c r="I130" s="8">
        <f>(I129+$J$93)*(1+G130+0.0016)*(1-($N$5/12))</f>
        <v>351960.26572628075</v>
      </c>
      <c r="J130" s="20"/>
      <c r="K130" s="40"/>
    </row>
    <row r="131" spans="1:11" x14ac:dyDescent="0.25">
      <c r="A131" s="38" t="s">
        <v>370</v>
      </c>
      <c r="B131" s="21">
        <v>581.5</v>
      </c>
      <c r="C131" s="21">
        <v>584.4</v>
      </c>
      <c r="D131" s="21">
        <v>590.70000000000005</v>
      </c>
      <c r="E131" s="21">
        <v>571.5</v>
      </c>
      <c r="F131" s="21"/>
      <c r="G131" s="3">
        <v>-5.0000000000000001E-3</v>
      </c>
      <c r="H131" s="11">
        <v>130</v>
      </c>
      <c r="I131" s="8">
        <f>(I130+$J$93)*(1+G131+0.0016)*(1-($N$5/12))</f>
        <v>351209.78648320003</v>
      </c>
      <c r="J131" s="20"/>
      <c r="K131" s="40"/>
    </row>
    <row r="132" spans="1:11" x14ac:dyDescent="0.25">
      <c r="A132" s="38" t="s">
        <v>369</v>
      </c>
      <c r="B132" s="21">
        <v>605.4</v>
      </c>
      <c r="C132" s="21">
        <v>581.5</v>
      </c>
      <c r="D132" s="21">
        <v>608.70000000000005</v>
      </c>
      <c r="E132" s="21">
        <v>581</v>
      </c>
      <c r="F132" s="21"/>
      <c r="G132" s="2">
        <v>4.1099999999999998E-2</v>
      </c>
      <c r="H132" s="11">
        <v>131</v>
      </c>
      <c r="I132" s="8">
        <f>(I131+$J$93)*(1+G132+0.0016)*(1-($N$5/12))</f>
        <v>366673.6606214497</v>
      </c>
      <c r="J132" s="20"/>
      <c r="K132" s="40"/>
    </row>
    <row r="133" spans="1:11" x14ac:dyDescent="0.25">
      <c r="A133" s="38" t="s">
        <v>368</v>
      </c>
      <c r="B133" s="21">
        <v>615.9</v>
      </c>
      <c r="C133" s="21">
        <v>605.4</v>
      </c>
      <c r="D133" s="21">
        <v>622.9</v>
      </c>
      <c r="E133" s="21">
        <v>605</v>
      </c>
      <c r="F133" s="21"/>
      <c r="G133" s="2">
        <v>1.7299999999999999E-2</v>
      </c>
      <c r="H133" s="11">
        <v>132</v>
      </c>
      <c r="I133" s="8">
        <f>(I132+$J$93)*(1+G133+0.0016)*(1-($N$5/12))</f>
        <v>374052.46661399154</v>
      </c>
      <c r="J133" s="20"/>
      <c r="K133" s="40"/>
    </row>
    <row r="134" spans="1:11" x14ac:dyDescent="0.25">
      <c r="A134" s="38" t="s">
        <v>367</v>
      </c>
      <c r="B134" s="21">
        <v>636</v>
      </c>
      <c r="C134" s="21">
        <v>615.9</v>
      </c>
      <c r="D134" s="21">
        <v>636.20000000000005</v>
      </c>
      <c r="E134" s="21">
        <v>597.29999999999995</v>
      </c>
      <c r="F134" s="21"/>
      <c r="G134" s="2">
        <v>3.2599999999999997E-2</v>
      </c>
      <c r="H134" s="11">
        <v>133</v>
      </c>
      <c r="I134" s="8">
        <f>(I133+$J$134)*(1+G134+0.0016)*(1-($N$5/12))</f>
        <v>407970.31457130401</v>
      </c>
      <c r="J134" s="15">
        <v>20624</v>
      </c>
      <c r="K134" s="39" t="s">
        <v>503</v>
      </c>
    </row>
    <row r="135" spans="1:11" x14ac:dyDescent="0.25">
      <c r="A135" s="38" t="s">
        <v>366</v>
      </c>
      <c r="B135" s="21">
        <v>640.4</v>
      </c>
      <c r="C135" s="21">
        <v>636</v>
      </c>
      <c r="D135" s="21">
        <v>664.2</v>
      </c>
      <c r="E135" s="21">
        <v>633.70000000000005</v>
      </c>
      <c r="F135" s="21"/>
      <c r="G135" s="2">
        <v>6.8999999999999999E-3</v>
      </c>
      <c r="H135" s="11">
        <v>134</v>
      </c>
      <c r="I135" s="8">
        <f>(I134+$J$135)*(1+G135+0.0016)*(1-($N$5/12))</f>
        <v>411861.33256203751</v>
      </c>
      <c r="J135" s="15">
        <v>624</v>
      </c>
      <c r="K135" s="39" t="s">
        <v>504</v>
      </c>
    </row>
    <row r="136" spans="1:11" x14ac:dyDescent="0.25">
      <c r="A136" s="38" t="s">
        <v>365</v>
      </c>
      <c r="B136" s="21">
        <v>645.5</v>
      </c>
      <c r="C136" s="21">
        <v>640.4</v>
      </c>
      <c r="D136" s="21">
        <v>657</v>
      </c>
      <c r="E136" s="21">
        <v>627.6</v>
      </c>
      <c r="F136" s="21"/>
      <c r="G136" s="2">
        <v>8.0000000000000002E-3</v>
      </c>
      <c r="H136" s="11">
        <v>135</v>
      </c>
      <c r="I136" s="8">
        <f>(I135+$J$135)*(1+G136+0.0016)*(1-($N$5/12))</f>
        <v>416236.96915875579</v>
      </c>
      <c r="J136" s="20"/>
      <c r="K136" s="40"/>
    </row>
    <row r="137" spans="1:11" x14ac:dyDescent="0.25">
      <c r="A137" s="38" t="s">
        <v>364</v>
      </c>
      <c r="B137" s="21">
        <v>654.20000000000005</v>
      </c>
      <c r="C137" s="21">
        <v>645.5</v>
      </c>
      <c r="D137" s="21">
        <v>656.7</v>
      </c>
      <c r="E137" s="21">
        <v>624.1</v>
      </c>
      <c r="F137" s="21"/>
      <c r="G137" s="2">
        <v>1.35E-2</v>
      </c>
      <c r="H137" s="11">
        <v>136</v>
      </c>
      <c r="I137" s="8">
        <f>(I136+$J$135)*(1+G137+0.0016)*(1-($N$5/12))</f>
        <v>422943.99200815655</v>
      </c>
      <c r="J137" s="20"/>
      <c r="K137" s="40"/>
    </row>
    <row r="138" spans="1:11" x14ac:dyDescent="0.25">
      <c r="A138" s="38" t="s">
        <v>363</v>
      </c>
      <c r="B138" s="21">
        <v>669.1</v>
      </c>
      <c r="C138" s="21">
        <v>654.20000000000005</v>
      </c>
      <c r="D138" s="21">
        <v>681.1</v>
      </c>
      <c r="E138" s="21">
        <v>630.1</v>
      </c>
      <c r="F138" s="21"/>
      <c r="G138" s="2">
        <v>2.2800000000000001E-2</v>
      </c>
      <c r="H138" s="11">
        <v>137</v>
      </c>
      <c r="I138" s="8">
        <f>(I137+$J$135)*(1+G138+0.0016)*(1-($N$5/12))</f>
        <v>433686.09948764899</v>
      </c>
      <c r="J138" s="20"/>
      <c r="K138" s="40"/>
    </row>
    <row r="139" spans="1:11" x14ac:dyDescent="0.25">
      <c r="A139" s="38" t="s">
        <v>362</v>
      </c>
      <c r="B139" s="21">
        <v>670.6</v>
      </c>
      <c r="C139" s="21">
        <v>669.1</v>
      </c>
      <c r="D139" s="21">
        <v>680.3</v>
      </c>
      <c r="E139" s="21">
        <v>658.8</v>
      </c>
      <c r="F139" s="21"/>
      <c r="G139" s="2">
        <v>2.2000000000000001E-3</v>
      </c>
      <c r="H139" s="11">
        <v>138</v>
      </c>
      <c r="I139" s="8">
        <f>(I138+$J$135)*(1+G139+0.0016)*(1-($N$5/12))</f>
        <v>435742.49762676924</v>
      </c>
      <c r="J139" s="20"/>
      <c r="K139" s="40"/>
    </row>
    <row r="140" spans="1:11" x14ac:dyDescent="0.25">
      <c r="A140" s="38" t="s">
        <v>361</v>
      </c>
      <c r="B140" s="21">
        <v>640</v>
      </c>
      <c r="C140" s="21">
        <v>670.6</v>
      </c>
      <c r="D140" s="21">
        <v>675.9</v>
      </c>
      <c r="E140" s="21">
        <v>605.9</v>
      </c>
      <c r="F140" s="21"/>
      <c r="G140" s="3">
        <v>-4.5600000000000002E-2</v>
      </c>
      <c r="H140" s="11">
        <v>139</v>
      </c>
      <c r="I140" s="8">
        <f>(I139+$J$135)*(1+G140+0.0016)*(1-($N$5/12))</f>
        <v>416957.78854532586</v>
      </c>
      <c r="J140" s="20"/>
      <c r="K140" s="40"/>
    </row>
    <row r="141" spans="1:11" x14ac:dyDescent="0.25">
      <c r="A141" s="38" t="s">
        <v>360</v>
      </c>
      <c r="B141" s="21">
        <v>652</v>
      </c>
      <c r="C141" s="21">
        <v>640</v>
      </c>
      <c r="D141" s="21">
        <v>670.7</v>
      </c>
      <c r="E141" s="21">
        <v>639.5</v>
      </c>
      <c r="F141" s="21"/>
      <c r="G141" s="2">
        <v>1.8800000000000001E-2</v>
      </c>
      <c r="H141" s="11">
        <v>140</v>
      </c>
      <c r="I141" s="8">
        <f>(I140+$J$135)*(1+G141+0.0016)*(1-($N$5/12))</f>
        <v>425887.40680313471</v>
      </c>
      <c r="J141" s="20"/>
      <c r="K141" s="40"/>
    </row>
    <row r="142" spans="1:11" x14ac:dyDescent="0.25">
      <c r="A142" s="38" t="s">
        <v>359</v>
      </c>
      <c r="B142" s="21">
        <v>687.3</v>
      </c>
      <c r="C142" s="21">
        <v>652</v>
      </c>
      <c r="D142" s="21">
        <v>690.9</v>
      </c>
      <c r="E142" s="21">
        <v>644</v>
      </c>
      <c r="F142" s="21"/>
      <c r="G142" s="2">
        <v>5.4100000000000002E-2</v>
      </c>
      <c r="H142" s="11">
        <v>141</v>
      </c>
      <c r="I142" s="8">
        <f>(I141+$J$135)*(1+G142+0.0016)*(1-($N$5/12))</f>
        <v>450042.95811598835</v>
      </c>
      <c r="J142" s="20"/>
      <c r="K142" s="40"/>
    </row>
    <row r="143" spans="1:11" x14ac:dyDescent="0.25">
      <c r="A143" s="38" t="s">
        <v>358</v>
      </c>
      <c r="B143" s="21">
        <v>705.3</v>
      </c>
      <c r="C143" s="21">
        <v>687.3</v>
      </c>
      <c r="D143" s="21">
        <v>714.1</v>
      </c>
      <c r="E143" s="21">
        <v>684.4</v>
      </c>
      <c r="F143" s="21"/>
      <c r="G143" s="2">
        <v>2.6200000000000001E-2</v>
      </c>
      <c r="H143" s="11">
        <v>142</v>
      </c>
      <c r="I143" s="8">
        <f>(I142+$J$135)*(1+G143+0.0016)*(1-($N$5/12))</f>
        <v>462963.90180183703</v>
      </c>
      <c r="J143" s="20"/>
      <c r="K143" s="40"/>
    </row>
    <row r="144" spans="1:11" x14ac:dyDescent="0.25">
      <c r="A144" s="38" t="s">
        <v>357</v>
      </c>
      <c r="B144" s="21">
        <v>757</v>
      </c>
      <c r="C144" s="21">
        <v>705.3</v>
      </c>
      <c r="D144" s="21">
        <v>762.1</v>
      </c>
      <c r="E144" s="21">
        <v>701.3</v>
      </c>
      <c r="F144" s="21"/>
      <c r="G144" s="2">
        <v>7.3300000000000004E-2</v>
      </c>
      <c r="H144" s="11">
        <v>143</v>
      </c>
      <c r="I144" s="8">
        <f>(I143+$J$135)*(1+G144+0.0016)*(1-($N$5/12))</f>
        <v>498061.48032897129</v>
      </c>
      <c r="J144" s="20"/>
      <c r="K144" s="40"/>
    </row>
    <row r="145" spans="1:11" x14ac:dyDescent="0.25">
      <c r="A145" s="38" t="s">
        <v>356</v>
      </c>
      <c r="B145" s="21">
        <v>740.7</v>
      </c>
      <c r="C145" s="21">
        <v>757</v>
      </c>
      <c r="D145" s="21">
        <v>761.8</v>
      </c>
      <c r="E145" s="21">
        <v>716.7</v>
      </c>
      <c r="F145" s="21"/>
      <c r="G145" s="3">
        <v>-2.1499999999999998E-2</v>
      </c>
      <c r="H145" s="11">
        <v>144</v>
      </c>
      <c r="I145" s="8">
        <f>(I144+$J$135)*(1+G145+0.0016)*(1-($N$5/12))</f>
        <v>488517.25845078961</v>
      </c>
      <c r="J145" s="20"/>
      <c r="K145" s="40"/>
    </row>
    <row r="146" spans="1:11" x14ac:dyDescent="0.25">
      <c r="A146" s="38" t="s">
        <v>355</v>
      </c>
      <c r="B146" s="21">
        <v>786.2</v>
      </c>
      <c r="C146" s="21">
        <v>740.7</v>
      </c>
      <c r="D146" s="21">
        <v>794.7</v>
      </c>
      <c r="E146" s="21">
        <v>729.5</v>
      </c>
      <c r="F146" s="21"/>
      <c r="G146" s="2">
        <v>6.1400000000000003E-2</v>
      </c>
      <c r="H146" s="11">
        <v>145</v>
      </c>
      <c r="I146" s="8">
        <f>(I145+$J$135)*(1+G146+0.0016)*(1-($N$5/12))</f>
        <v>519697.17915432277</v>
      </c>
      <c r="J146" s="20"/>
      <c r="K146" s="40"/>
    </row>
    <row r="147" spans="1:11" x14ac:dyDescent="0.25">
      <c r="A147" s="38" t="s">
        <v>354</v>
      </c>
      <c r="B147" s="21">
        <v>790.8</v>
      </c>
      <c r="C147" s="21">
        <v>786.2</v>
      </c>
      <c r="D147" s="21">
        <v>817.7</v>
      </c>
      <c r="E147" s="21">
        <v>773.4</v>
      </c>
      <c r="F147" s="21"/>
      <c r="G147" s="2">
        <v>5.8999999999999999E-3</v>
      </c>
      <c r="H147" s="11">
        <v>146</v>
      </c>
      <c r="I147" s="8">
        <f>(I146+$J$135)*(1+G147+0.0016)*(1-($N$5/12))</f>
        <v>523961.47620398126</v>
      </c>
      <c r="J147" s="20"/>
      <c r="K147" s="40"/>
    </row>
    <row r="148" spans="1:11" x14ac:dyDescent="0.25">
      <c r="A148" s="38" t="s">
        <v>353</v>
      </c>
      <c r="B148" s="21">
        <v>757.1</v>
      </c>
      <c r="C148" s="21">
        <v>790.8</v>
      </c>
      <c r="D148" s="21">
        <v>814.9</v>
      </c>
      <c r="E148" s="21">
        <v>756.1</v>
      </c>
      <c r="F148" s="21"/>
      <c r="G148" s="3">
        <v>-4.2599999999999999E-2</v>
      </c>
      <c r="H148" s="11">
        <v>147</v>
      </c>
      <c r="I148" s="8">
        <f>(I147+$J$135)*(1+G148+0.0016)*(1-($N$5/12))</f>
        <v>502825.93294377835</v>
      </c>
      <c r="J148" s="20"/>
      <c r="K148" s="40"/>
    </row>
    <row r="149" spans="1:11" x14ac:dyDescent="0.25">
      <c r="A149" s="38" t="s">
        <v>352</v>
      </c>
      <c r="B149" s="21">
        <v>801.3</v>
      </c>
      <c r="C149" s="21">
        <v>757.1</v>
      </c>
      <c r="D149" s="21">
        <v>804.1</v>
      </c>
      <c r="E149" s="21">
        <v>733.5</v>
      </c>
      <c r="F149" s="21"/>
      <c r="G149" s="2">
        <v>5.8400000000000001E-2</v>
      </c>
      <c r="H149" s="11">
        <v>148</v>
      </c>
      <c r="I149" s="8">
        <f>(I148+$J$135)*(1+G149+0.0016)*(1-($N$5/12))</f>
        <v>533390.10045594489</v>
      </c>
      <c r="J149" s="20"/>
      <c r="K149" s="40"/>
    </row>
    <row r="150" spans="1:11" x14ac:dyDescent="0.25">
      <c r="A150" s="38" t="s">
        <v>351</v>
      </c>
      <c r="B150" s="21">
        <v>848.3</v>
      </c>
      <c r="C150" s="21">
        <v>801.3</v>
      </c>
      <c r="D150" s="21">
        <v>851.9</v>
      </c>
      <c r="E150" s="21">
        <v>793.2</v>
      </c>
      <c r="F150" s="21"/>
      <c r="G150" s="2">
        <v>5.8700000000000002E-2</v>
      </c>
      <c r="H150" s="11">
        <v>149</v>
      </c>
      <c r="I150" s="8">
        <f>(I149+$J$135)*(1+G150+0.0016)*(1-($N$5/12))</f>
        <v>565932.04313808167</v>
      </c>
      <c r="J150" s="20"/>
      <c r="K150" s="40"/>
    </row>
    <row r="151" spans="1:11" x14ac:dyDescent="0.25">
      <c r="A151" s="38" t="s">
        <v>350</v>
      </c>
      <c r="B151" s="21">
        <v>885.1</v>
      </c>
      <c r="C151" s="21">
        <v>848.3</v>
      </c>
      <c r="D151" s="21">
        <v>902.1</v>
      </c>
      <c r="E151" s="21">
        <v>838.8</v>
      </c>
      <c r="F151" s="21"/>
      <c r="G151" s="2">
        <v>4.3400000000000001E-2</v>
      </c>
      <c r="H151" s="11">
        <v>150</v>
      </c>
      <c r="I151" s="8">
        <f>(I150+$J$135)*(1+G151+0.0016)*(1-($N$5/12))</f>
        <v>591755.03954675584</v>
      </c>
      <c r="J151" s="20"/>
      <c r="K151" s="40"/>
    </row>
    <row r="152" spans="1:11" x14ac:dyDescent="0.25">
      <c r="A152" s="38" t="s">
        <v>349</v>
      </c>
      <c r="B152" s="21">
        <v>954.3</v>
      </c>
      <c r="C152" s="21">
        <v>885.1</v>
      </c>
      <c r="D152" s="21">
        <v>957.7</v>
      </c>
      <c r="E152" s="21">
        <v>884.5</v>
      </c>
      <c r="F152" s="21"/>
      <c r="G152" s="2">
        <v>7.8200000000000006E-2</v>
      </c>
      <c r="H152" s="11">
        <v>151</v>
      </c>
      <c r="I152" s="8">
        <f>(I151+$J$135)*(1+G152+0.0016)*(1-($N$5/12))</f>
        <v>639331.06145913573</v>
      </c>
      <c r="J152" s="20"/>
      <c r="K152" s="40"/>
    </row>
    <row r="153" spans="1:11" x14ac:dyDescent="0.25">
      <c r="A153" s="38" t="s">
        <v>348</v>
      </c>
      <c r="B153" s="21">
        <v>899.5</v>
      </c>
      <c r="C153" s="21">
        <v>954.3</v>
      </c>
      <c r="D153" s="21">
        <v>964.2</v>
      </c>
      <c r="E153" s="21">
        <v>893.3</v>
      </c>
      <c r="F153" s="21"/>
      <c r="G153" s="3">
        <v>-5.74E-2</v>
      </c>
      <c r="H153" s="11">
        <v>152</v>
      </c>
      <c r="I153" s="8">
        <f>(I152+$J$135)*(1+G153+0.0016)*(1-($N$5/12))</f>
        <v>603943.44624520116</v>
      </c>
      <c r="J153" s="20"/>
      <c r="K153" s="40"/>
    </row>
    <row r="154" spans="1:11" x14ac:dyDescent="0.25">
      <c r="A154" s="38" t="s">
        <v>347</v>
      </c>
      <c r="B154" s="21">
        <v>947.3</v>
      </c>
      <c r="C154" s="21">
        <v>899.5</v>
      </c>
      <c r="D154" s="21">
        <v>960.6</v>
      </c>
      <c r="E154" s="21">
        <v>899.5</v>
      </c>
      <c r="F154" s="21"/>
      <c r="G154" s="2">
        <v>5.3100000000000001E-2</v>
      </c>
      <c r="H154" s="11">
        <v>153</v>
      </c>
      <c r="I154" s="8">
        <f>(I153+$J$135)*(1+G154+0.0016)*(1-($N$5/12))</f>
        <v>637318.4669120363</v>
      </c>
      <c r="J154" s="20"/>
      <c r="K154" s="40"/>
    </row>
    <row r="155" spans="1:11" x14ac:dyDescent="0.25">
      <c r="A155" s="38" t="s">
        <v>346</v>
      </c>
      <c r="B155" s="21">
        <v>914.6</v>
      </c>
      <c r="C155" s="21">
        <v>950.9</v>
      </c>
      <c r="D155" s="21">
        <v>983.1</v>
      </c>
      <c r="E155" s="21">
        <v>855.3</v>
      </c>
      <c r="F155" s="21"/>
      <c r="G155" s="3">
        <v>-3.4500000000000003E-2</v>
      </c>
      <c r="H155" s="11">
        <v>154</v>
      </c>
      <c r="I155" s="8">
        <f>(I154+$J$135)*(1+G155+0.0016)*(1-($N$5/12))</f>
        <v>616645.68267075508</v>
      </c>
      <c r="J155" s="20"/>
      <c r="K155" s="40"/>
    </row>
    <row r="156" spans="1:11" x14ac:dyDescent="0.25">
      <c r="A156" s="38" t="s">
        <v>345</v>
      </c>
      <c r="B156" s="21">
        <v>955.4</v>
      </c>
      <c r="C156" s="21">
        <v>914.6</v>
      </c>
      <c r="D156" s="21">
        <v>964.5</v>
      </c>
      <c r="E156" s="21">
        <v>900.6</v>
      </c>
      <c r="F156" s="21"/>
      <c r="G156" s="2">
        <v>4.4600000000000001E-2</v>
      </c>
      <c r="H156" s="11">
        <v>155</v>
      </c>
      <c r="I156" s="8">
        <f>(I155+$J$135)*(1+G156+0.0016)*(1-($N$5/12))</f>
        <v>645464.648239139</v>
      </c>
      <c r="J156" s="20"/>
      <c r="K156" s="40"/>
    </row>
    <row r="157" spans="1:11" x14ac:dyDescent="0.25">
      <c r="A157" s="38" t="s">
        <v>344</v>
      </c>
      <c r="B157" s="21">
        <v>970.4</v>
      </c>
      <c r="C157" s="21">
        <v>955.4</v>
      </c>
      <c r="D157" s="21">
        <v>986.2</v>
      </c>
      <c r="E157" s="21">
        <v>924.9</v>
      </c>
      <c r="F157" s="21"/>
      <c r="G157" s="2">
        <v>1.5699999999999999E-2</v>
      </c>
      <c r="H157" s="11">
        <v>156</v>
      </c>
      <c r="I157" s="8">
        <f>(I156+$J$135)*(1+G157+0.0016)*(1-($N$5/12))</f>
        <v>656937.34886274929</v>
      </c>
      <c r="J157" s="20"/>
      <c r="K157" s="40"/>
    </row>
    <row r="158" spans="1:11" x14ac:dyDescent="0.25">
      <c r="A158" s="38" t="s">
        <v>343</v>
      </c>
      <c r="B158" s="21">
        <v>980.3</v>
      </c>
      <c r="C158" s="21">
        <v>970.4</v>
      </c>
      <c r="D158" s="21">
        <v>992.6</v>
      </c>
      <c r="E158" s="21">
        <v>912.8</v>
      </c>
      <c r="F158" s="21"/>
      <c r="G158" s="2">
        <v>1.0200000000000001E-2</v>
      </c>
      <c r="H158" s="11">
        <v>157</v>
      </c>
      <c r="I158" s="8">
        <f>(I157+$J$135)*(1+G158+0.0016)*(1-($N$5/12))</f>
        <v>664987.91249294009</v>
      </c>
      <c r="J158" s="20"/>
      <c r="K158" s="40"/>
    </row>
    <row r="159" spans="1:11" x14ac:dyDescent="0.25">
      <c r="A159" s="38" t="s">
        <v>342</v>
      </c>
      <c r="B159" s="23">
        <v>1049.3</v>
      </c>
      <c r="C159" s="21">
        <v>980.3</v>
      </c>
      <c r="D159" s="23">
        <v>1051.7</v>
      </c>
      <c r="E159" s="21">
        <v>980.3</v>
      </c>
      <c r="F159" s="21"/>
      <c r="G159" s="2">
        <v>7.0400000000000004E-2</v>
      </c>
      <c r="H159" s="11">
        <v>158</v>
      </c>
      <c r="I159" s="8">
        <f>(I158+$J$135)*(1+G159+0.0016)*(1-($N$5/12))</f>
        <v>713179.20220733562</v>
      </c>
      <c r="J159" s="20"/>
      <c r="K159" s="40"/>
    </row>
    <row r="160" spans="1:11" x14ac:dyDescent="0.25">
      <c r="A160" s="38" t="s">
        <v>341</v>
      </c>
      <c r="B160" s="23">
        <v>1101.8</v>
      </c>
      <c r="C160" s="23">
        <v>1049.3</v>
      </c>
      <c r="D160" s="23">
        <v>1113.0999999999999</v>
      </c>
      <c r="E160" s="23">
        <v>1030.9000000000001</v>
      </c>
      <c r="F160" s="21"/>
      <c r="G160" s="2">
        <v>0.05</v>
      </c>
      <c r="H160" s="11">
        <v>159</v>
      </c>
      <c r="I160" s="8">
        <f>(I159+$J$135)*(1+G160+0.0016)*(1-($N$5/12))</f>
        <v>750260.12971751369</v>
      </c>
      <c r="J160" s="20"/>
      <c r="K160" s="40"/>
    </row>
    <row r="161" spans="1:11" x14ac:dyDescent="0.25">
      <c r="A161" s="38" t="s">
        <v>340</v>
      </c>
      <c r="B161" s="23">
        <v>1111.8</v>
      </c>
      <c r="C161" s="23">
        <v>1101.8</v>
      </c>
      <c r="D161" s="23">
        <v>1133</v>
      </c>
      <c r="E161" s="23">
        <v>1076.7</v>
      </c>
      <c r="F161" s="21"/>
      <c r="G161" s="2">
        <v>9.1000000000000004E-3</v>
      </c>
      <c r="H161" s="11">
        <v>160</v>
      </c>
      <c r="I161" s="8">
        <f>(I160+$J$135)*(1+G161+0.0016)*(1-($N$5/12))</f>
        <v>758539.13061053853</v>
      </c>
      <c r="J161" s="20"/>
      <c r="K161" s="40"/>
    </row>
    <row r="162" spans="1:11" x14ac:dyDescent="0.25">
      <c r="A162" s="38" t="s">
        <v>339</v>
      </c>
      <c r="B162" s="23">
        <v>1090.8</v>
      </c>
      <c r="C162" s="23">
        <v>1111.8</v>
      </c>
      <c r="D162" s="23">
        <v>1130.5</v>
      </c>
      <c r="E162" s="23">
        <v>1074.4000000000001</v>
      </c>
      <c r="F162" s="21"/>
      <c r="G162" s="3">
        <v>-1.89E-2</v>
      </c>
      <c r="H162" s="11">
        <v>161</v>
      </c>
      <c r="I162" s="8">
        <f>(I161+$J$135)*(1+G162+0.0016)*(1-($N$5/12))</f>
        <v>745656.59364675079</v>
      </c>
      <c r="J162" s="20"/>
      <c r="K162" s="40"/>
    </row>
    <row r="163" spans="1:11" x14ac:dyDescent="0.25">
      <c r="A163" s="38" t="s">
        <v>338</v>
      </c>
      <c r="B163" s="23">
        <v>1133.8</v>
      </c>
      <c r="C163" s="23">
        <v>1090.8</v>
      </c>
      <c r="D163" s="23">
        <v>1145.2</v>
      </c>
      <c r="E163" s="23">
        <v>1074.7</v>
      </c>
      <c r="F163" s="21"/>
      <c r="G163" s="2">
        <v>3.9399999999999998E-2</v>
      </c>
      <c r="H163" s="11">
        <v>162</v>
      </c>
      <c r="I163" s="8">
        <f>(I162+$J$135)*(1+G163+0.0016)*(1-($N$5/12))</f>
        <v>776489.65893727459</v>
      </c>
      <c r="J163" s="20"/>
      <c r="K163" s="40"/>
    </row>
    <row r="164" spans="1:11" x14ac:dyDescent="0.25">
      <c r="A164" s="38" t="s">
        <v>337</v>
      </c>
      <c r="B164" s="23">
        <v>1120.7</v>
      </c>
      <c r="C164" s="23">
        <v>1133.8</v>
      </c>
      <c r="D164" s="23">
        <v>1190.5999999999999</v>
      </c>
      <c r="E164" s="23">
        <v>1114.3</v>
      </c>
      <c r="F164" s="21"/>
      <c r="G164" s="3">
        <v>-1.1599999999999999E-2</v>
      </c>
      <c r="H164" s="11">
        <v>163</v>
      </c>
      <c r="I164" s="8">
        <f>(I163+$J$135)*(1+G164+0.0016)*(1-($N$5/12))</f>
        <v>768957.85108672793</v>
      </c>
      <c r="J164" s="20"/>
      <c r="K164" s="40"/>
    </row>
    <row r="165" spans="1:11" x14ac:dyDescent="0.25">
      <c r="A165" s="38" t="s">
        <v>336</v>
      </c>
      <c r="B165" s="21">
        <v>957.3</v>
      </c>
      <c r="C165" s="23">
        <v>1120.7</v>
      </c>
      <c r="D165" s="23">
        <v>1121.8</v>
      </c>
      <c r="E165" s="21">
        <v>957.3</v>
      </c>
      <c r="F165" s="21"/>
      <c r="G165" s="5">
        <v>-0.14580000000000001</v>
      </c>
      <c r="H165" s="11">
        <v>164</v>
      </c>
      <c r="I165" s="8">
        <f>(I164+$J$135)*(1+G165+0.0016)*(1-($N$5/12))</f>
        <v>658278.84408594179</v>
      </c>
      <c r="J165" s="20"/>
      <c r="K165" s="40"/>
    </row>
    <row r="166" spans="1:11" x14ac:dyDescent="0.25">
      <c r="A166" s="38" t="s">
        <v>335</v>
      </c>
      <c r="B166" s="23">
        <v>1017</v>
      </c>
      <c r="C166" s="21">
        <v>957.3</v>
      </c>
      <c r="D166" s="23">
        <v>1066.0999999999999</v>
      </c>
      <c r="E166" s="21">
        <v>940</v>
      </c>
      <c r="F166" s="21"/>
      <c r="G166" s="2">
        <v>6.2399999999999997E-2</v>
      </c>
      <c r="H166" s="11">
        <v>165</v>
      </c>
      <c r="I166" s="8">
        <f>(I165+$J$135)*(1+G166+0.0016)*(1-($N$5/12))</f>
        <v>700722.08979438839</v>
      </c>
      <c r="J166" s="20"/>
      <c r="K166" s="40"/>
    </row>
    <row r="167" spans="1:11" x14ac:dyDescent="0.25">
      <c r="A167" s="38" t="s">
        <v>334</v>
      </c>
      <c r="B167" s="23">
        <v>1098.7</v>
      </c>
      <c r="C167" s="23">
        <v>1017</v>
      </c>
      <c r="D167" s="23">
        <v>1103.8</v>
      </c>
      <c r="E167" s="21">
        <v>923.3</v>
      </c>
      <c r="F167" s="21"/>
      <c r="G167" s="2">
        <v>8.0299999999999996E-2</v>
      </c>
      <c r="H167" s="11">
        <v>166</v>
      </c>
      <c r="I167" s="8">
        <f>(I166+$J$135)*(1+G167+0.0016)*(1-($N$5/12))</f>
        <v>758406.94138127472</v>
      </c>
      <c r="J167" s="20"/>
      <c r="K167" s="40"/>
    </row>
    <row r="168" spans="1:11" x14ac:dyDescent="0.25">
      <c r="A168" s="38" t="s">
        <v>333</v>
      </c>
      <c r="B168" s="23">
        <v>1163.5999999999999</v>
      </c>
      <c r="C168" s="23">
        <v>1098.7</v>
      </c>
      <c r="D168" s="23">
        <v>1193</v>
      </c>
      <c r="E168" s="23">
        <v>1098.7</v>
      </c>
      <c r="F168" s="21"/>
      <c r="G168" s="2">
        <v>5.91E-2</v>
      </c>
      <c r="H168" s="11">
        <v>167</v>
      </c>
      <c r="I168" s="8">
        <f>(I167+$J$135)*(1+G168+0.0016)*(1-($N$5/12))</f>
        <v>804701.56746335665</v>
      </c>
      <c r="J168" s="20"/>
      <c r="K168" s="40"/>
    </row>
    <row r="169" spans="1:11" x14ac:dyDescent="0.25">
      <c r="A169" s="38" t="s">
        <v>332</v>
      </c>
      <c r="B169" s="23">
        <v>1229.2</v>
      </c>
      <c r="C169" s="23">
        <v>1163.5999999999999</v>
      </c>
      <c r="D169" s="23">
        <v>1244.9000000000001</v>
      </c>
      <c r="E169" s="23">
        <v>1136.9000000000001</v>
      </c>
      <c r="F169" s="21"/>
      <c r="G169" s="2">
        <v>5.6399999999999999E-2</v>
      </c>
      <c r="H169" s="11">
        <v>168</v>
      </c>
      <c r="I169" s="8">
        <f>(I168+$J$135)*(1+G169+0.0016)*(1-($N$5/12))</f>
        <v>851608.43315104325</v>
      </c>
      <c r="J169" s="20"/>
      <c r="K169" s="40"/>
    </row>
    <row r="170" spans="1:11" x14ac:dyDescent="0.25">
      <c r="A170" s="38" t="s">
        <v>331</v>
      </c>
      <c r="B170" s="23">
        <v>1279.5999999999999</v>
      </c>
      <c r="C170" s="23">
        <v>1229.2</v>
      </c>
      <c r="D170" s="23">
        <v>1280.4000000000001</v>
      </c>
      <c r="E170" s="23">
        <v>1205.5</v>
      </c>
      <c r="F170" s="21"/>
      <c r="G170" s="2">
        <v>4.1000000000000002E-2</v>
      </c>
      <c r="H170" s="11">
        <v>169</v>
      </c>
      <c r="I170" s="8">
        <f>(I169+$J$135)*(1+G170+0.0016)*(1-($N$5/12))</f>
        <v>888093.26603587612</v>
      </c>
      <c r="J170" s="20"/>
      <c r="K170" s="40"/>
    </row>
    <row r="171" spans="1:11" x14ac:dyDescent="0.25">
      <c r="A171" s="38" t="s">
        <v>330</v>
      </c>
      <c r="B171" s="23">
        <v>1238.3</v>
      </c>
      <c r="C171" s="23">
        <v>1279.5999999999999</v>
      </c>
      <c r="D171" s="23">
        <v>1283.8</v>
      </c>
      <c r="E171" s="23">
        <v>1211.9000000000001</v>
      </c>
      <c r="F171" s="21"/>
      <c r="G171" s="3">
        <v>-3.2300000000000002E-2</v>
      </c>
      <c r="H171" s="11">
        <v>170</v>
      </c>
      <c r="I171" s="8">
        <f>(I170+$J$135)*(1+G171+0.0016)*(1-($N$5/12))</f>
        <v>861002.92914559052</v>
      </c>
      <c r="J171" s="20"/>
      <c r="K171" s="40"/>
    </row>
    <row r="172" spans="1:11" x14ac:dyDescent="0.25">
      <c r="A172" s="38" t="s">
        <v>329</v>
      </c>
      <c r="B172" s="23">
        <v>1286.4000000000001</v>
      </c>
      <c r="C172" s="23">
        <v>1238.3</v>
      </c>
      <c r="D172" s="23">
        <v>1323.8</v>
      </c>
      <c r="E172" s="23">
        <v>1216</v>
      </c>
      <c r="F172" s="21"/>
      <c r="G172" s="2">
        <v>3.8800000000000001E-2</v>
      </c>
      <c r="H172" s="11">
        <v>171</v>
      </c>
      <c r="I172" s="8">
        <f>(I171+$J$135)*(1+G172+0.0016)*(1-($N$5/12))</f>
        <v>895988.43875453086</v>
      </c>
      <c r="J172" s="20"/>
      <c r="K172" s="40"/>
    </row>
    <row r="173" spans="1:11" x14ac:dyDescent="0.25">
      <c r="A173" s="38" t="s">
        <v>328</v>
      </c>
      <c r="B173" s="23">
        <v>1335.2</v>
      </c>
      <c r="C173" s="23">
        <v>1286.4000000000001</v>
      </c>
      <c r="D173" s="23">
        <v>1371.6</v>
      </c>
      <c r="E173" s="23">
        <v>1282.5999999999999</v>
      </c>
      <c r="F173" s="21"/>
      <c r="G173" s="2">
        <v>3.7900000000000003E-2</v>
      </c>
      <c r="H173" s="11">
        <v>172</v>
      </c>
      <c r="I173" s="8">
        <f>(I172+$J$135)*(1+G173+0.0016)*(1-($N$5/12))</f>
        <v>931562.61577029224</v>
      </c>
      <c r="J173" s="20"/>
      <c r="K173" s="40"/>
    </row>
    <row r="174" spans="1:11" x14ac:dyDescent="0.25">
      <c r="A174" s="38" t="s">
        <v>327</v>
      </c>
      <c r="B174" s="23">
        <v>1301.8</v>
      </c>
      <c r="C174" s="23">
        <v>1335.2</v>
      </c>
      <c r="D174" s="23">
        <v>1376</v>
      </c>
      <c r="E174" s="23">
        <v>1277.3</v>
      </c>
      <c r="F174" s="21"/>
      <c r="G174" s="3">
        <v>-2.5000000000000001E-2</v>
      </c>
      <c r="H174" s="11">
        <v>173</v>
      </c>
      <c r="I174" s="8">
        <f>(I173+$J$135)*(1+G174+0.0016)*(1-($N$5/12))</f>
        <v>909918.26223678677</v>
      </c>
      <c r="J174" s="20"/>
      <c r="K174" s="40"/>
    </row>
    <row r="175" spans="1:11" x14ac:dyDescent="0.25">
      <c r="A175" s="38" t="s">
        <v>326</v>
      </c>
      <c r="B175" s="23">
        <v>1372.7</v>
      </c>
      <c r="C175" s="23">
        <v>1301.8</v>
      </c>
      <c r="D175" s="23">
        <v>1372.9</v>
      </c>
      <c r="E175" s="23">
        <v>1277.5</v>
      </c>
      <c r="F175" s="21"/>
      <c r="G175" s="2">
        <v>5.45E-2</v>
      </c>
      <c r="H175" s="11">
        <v>174</v>
      </c>
      <c r="I175" s="8">
        <f>(I174+$J$135)*(1+G175+0.0016)*(1-($N$5/12))</f>
        <v>961142.87130669656</v>
      </c>
      <c r="J175" s="20"/>
      <c r="K175" s="40"/>
    </row>
    <row r="176" spans="1:11" x14ac:dyDescent="0.25">
      <c r="A176" s="38" t="s">
        <v>325</v>
      </c>
      <c r="B176" s="23">
        <v>1328.7</v>
      </c>
      <c r="C176" s="23">
        <v>1372.7</v>
      </c>
      <c r="D176" s="23">
        <v>1420.3</v>
      </c>
      <c r="E176" s="23">
        <v>1328.5</v>
      </c>
      <c r="F176" s="21"/>
      <c r="G176" s="3">
        <v>-3.2099999999999997E-2</v>
      </c>
      <c r="H176" s="11">
        <v>175</v>
      </c>
      <c r="I176" s="8">
        <f>(I175+$J$135)*(1+G176+0.0016)*(1-($N$5/12))</f>
        <v>931966.76524097647</v>
      </c>
      <c r="J176" s="20"/>
      <c r="K176" s="40"/>
    </row>
    <row r="177" spans="1:11" x14ac:dyDescent="0.25">
      <c r="A177" s="38" t="s">
        <v>324</v>
      </c>
      <c r="B177" s="23">
        <v>1320.4</v>
      </c>
      <c r="C177" s="23">
        <v>1328.7</v>
      </c>
      <c r="D177" s="23">
        <v>1382.8</v>
      </c>
      <c r="E177" s="23">
        <v>1267.7</v>
      </c>
      <c r="F177" s="21"/>
      <c r="G177" s="3">
        <v>-6.1999999999999998E-3</v>
      </c>
      <c r="H177" s="11">
        <v>176</v>
      </c>
      <c r="I177" s="8">
        <f>(I176+$J$135)*(1+G177+0.0016)*(1-($N$5/12))</f>
        <v>927836.69729700766</v>
      </c>
      <c r="J177" s="20"/>
      <c r="K177" s="40"/>
    </row>
    <row r="178" spans="1:11" x14ac:dyDescent="0.25">
      <c r="A178" s="38" t="s">
        <v>323</v>
      </c>
      <c r="B178" s="23">
        <v>1282.7</v>
      </c>
      <c r="C178" s="23">
        <v>1320.4</v>
      </c>
      <c r="D178" s="23">
        <v>1361.3</v>
      </c>
      <c r="E178" s="23">
        <v>1256.3</v>
      </c>
      <c r="F178" s="21"/>
      <c r="G178" s="3">
        <v>-2.86E-2</v>
      </c>
      <c r="H178" s="11">
        <v>177</v>
      </c>
      <c r="I178" s="8">
        <f>(I177+$J$135)*(1+G178+0.0016)*(1-($N$5/12))</f>
        <v>902940.56234075362</v>
      </c>
      <c r="J178" s="20"/>
      <c r="K178" s="40"/>
    </row>
    <row r="179" spans="1:11" x14ac:dyDescent="0.25">
      <c r="A179" s="38" t="s">
        <v>322</v>
      </c>
      <c r="B179" s="23">
        <v>1362.9</v>
      </c>
      <c r="C179" s="23">
        <v>1282.7</v>
      </c>
      <c r="D179" s="23">
        <v>1373.2</v>
      </c>
      <c r="E179" s="23">
        <v>1233.7</v>
      </c>
      <c r="F179" s="21"/>
      <c r="G179" s="2">
        <v>6.25E-2</v>
      </c>
      <c r="H179" s="11">
        <v>178</v>
      </c>
      <c r="I179" s="8">
        <f>(I178+$J$135)*(1+G179+0.0016)*(1-($N$5/12))</f>
        <v>961002.30926140258</v>
      </c>
      <c r="J179" s="20"/>
      <c r="K179" s="40"/>
    </row>
    <row r="180" spans="1:11" x14ac:dyDescent="0.25">
      <c r="A180" s="38" t="s">
        <v>321</v>
      </c>
      <c r="B180" s="23">
        <v>1388.9</v>
      </c>
      <c r="C180" s="23">
        <v>1362.9</v>
      </c>
      <c r="D180" s="23">
        <v>1425.3</v>
      </c>
      <c r="E180" s="23">
        <v>1346.4</v>
      </c>
      <c r="F180" s="21"/>
      <c r="G180" s="2">
        <v>1.9099999999999999E-2</v>
      </c>
      <c r="H180" s="11">
        <v>179</v>
      </c>
      <c r="I180" s="8">
        <f>(I179+$J$135)*(1+G180+0.0016)*(1-($N$5/12))</f>
        <v>981041.20787618204</v>
      </c>
      <c r="J180" s="20"/>
      <c r="K180" s="40"/>
    </row>
    <row r="181" spans="1:11" x14ac:dyDescent="0.25">
      <c r="A181" s="38" t="s">
        <v>320</v>
      </c>
      <c r="B181" s="23">
        <v>1469.2</v>
      </c>
      <c r="C181" s="23">
        <v>1388.9</v>
      </c>
      <c r="D181" s="23">
        <v>1473.1</v>
      </c>
      <c r="E181" s="23">
        <v>1387.5</v>
      </c>
      <c r="F181" s="21"/>
      <c r="G181" s="2">
        <v>5.7799999999999997E-2</v>
      </c>
      <c r="H181" s="11">
        <v>180</v>
      </c>
      <c r="I181" s="8">
        <f>(I180+$J$135)*(1+G181+0.0016)*(1-($N$5/12))</f>
        <v>1039456.1331634154</v>
      </c>
      <c r="J181" s="20"/>
      <c r="K181" s="40"/>
    </row>
    <row r="182" spans="1:11" x14ac:dyDescent="0.25">
      <c r="A182" s="38" t="s">
        <v>319</v>
      </c>
      <c r="B182" s="23">
        <v>1394.5</v>
      </c>
      <c r="C182" s="23">
        <v>1469.2</v>
      </c>
      <c r="D182" s="23">
        <v>1478</v>
      </c>
      <c r="E182" s="23">
        <v>1350</v>
      </c>
      <c r="F182" s="21"/>
      <c r="G182" s="3">
        <v>-5.0799999999999998E-2</v>
      </c>
      <c r="H182" s="50">
        <v>181</v>
      </c>
      <c r="I182" s="51">
        <f>(I181)*(1+G182+0.0016)*(1-($N$5/12))</f>
        <v>987820.73396606953</v>
      </c>
      <c r="J182" s="18">
        <v>0</v>
      </c>
      <c r="K182" s="52" t="s">
        <v>508</v>
      </c>
    </row>
    <row r="183" spans="1:11" x14ac:dyDescent="0.25">
      <c r="A183" s="38" t="s">
        <v>318</v>
      </c>
      <c r="B183" s="23">
        <v>1366.4</v>
      </c>
      <c r="C183" s="23">
        <v>1394.5</v>
      </c>
      <c r="D183" s="23">
        <v>1444.4</v>
      </c>
      <c r="E183" s="23">
        <v>1325</v>
      </c>
      <c r="F183" s="21"/>
      <c r="G183" s="3">
        <v>-2.0199999999999999E-2</v>
      </c>
      <c r="H183" s="11">
        <v>182</v>
      </c>
      <c r="I183" s="8">
        <f>(I182)*(1+G183+0.0016)*(1-($N$5/12))</f>
        <v>968962.54468014359</v>
      </c>
      <c r="J183" s="20"/>
      <c r="K183" s="40"/>
    </row>
    <row r="184" spans="1:11" x14ac:dyDescent="0.25">
      <c r="A184" s="38" t="s">
        <v>317</v>
      </c>
      <c r="B184" s="23">
        <v>1498.6</v>
      </c>
      <c r="C184" s="23">
        <v>1366.4</v>
      </c>
      <c r="D184" s="23">
        <v>1553.1</v>
      </c>
      <c r="E184" s="23">
        <v>1346.5</v>
      </c>
      <c r="F184" s="21"/>
      <c r="G184" s="2">
        <v>9.6799999999999997E-2</v>
      </c>
      <c r="H184" s="11">
        <v>183</v>
      </c>
      <c r="I184" s="8">
        <f>(I183)*(1+G184+0.0016)*(1-($N$5/12))</f>
        <v>1063776.3048471315</v>
      </c>
      <c r="J184" s="20"/>
      <c r="K184" s="40"/>
    </row>
    <row r="185" spans="1:11" x14ac:dyDescent="0.25">
      <c r="A185" s="38" t="s">
        <v>316</v>
      </c>
      <c r="B185" s="23">
        <v>1452.4</v>
      </c>
      <c r="C185" s="23">
        <v>1498.6</v>
      </c>
      <c r="D185" s="23">
        <v>1527.1</v>
      </c>
      <c r="E185" s="23">
        <v>1339.4</v>
      </c>
      <c r="F185" s="21"/>
      <c r="G185" s="3">
        <v>-3.0800000000000001E-2</v>
      </c>
      <c r="H185" s="11">
        <v>184</v>
      </c>
      <c r="I185" s="8">
        <f>(I184)*(1+G185+0.0016)*(1-($N$5/12))</f>
        <v>1032197.6797272225</v>
      </c>
      <c r="J185" s="20"/>
      <c r="K185" s="40"/>
    </row>
    <row r="186" spans="1:11" x14ac:dyDescent="0.25">
      <c r="A186" s="38" t="s">
        <v>315</v>
      </c>
      <c r="B186" s="23">
        <v>1420.6</v>
      </c>
      <c r="C186" s="23">
        <v>1452.4</v>
      </c>
      <c r="D186" s="23">
        <v>1481.4</v>
      </c>
      <c r="E186" s="23">
        <v>1361.2</v>
      </c>
      <c r="F186" s="21"/>
      <c r="G186" s="3">
        <v>-2.1899999999999999E-2</v>
      </c>
      <c r="H186" s="11">
        <v>185</v>
      </c>
      <c r="I186" s="8">
        <f>(I185)*(1+G186+0.0016)*(1-($N$5/12))</f>
        <v>1010738.4447953457</v>
      </c>
      <c r="J186" s="20"/>
      <c r="K186" s="40"/>
    </row>
    <row r="187" spans="1:11" x14ac:dyDescent="0.25">
      <c r="A187" s="38" t="s">
        <v>314</v>
      </c>
      <c r="B187" s="23">
        <v>1454.6</v>
      </c>
      <c r="C187" s="23">
        <v>1420.6</v>
      </c>
      <c r="D187" s="23">
        <v>1489</v>
      </c>
      <c r="E187" s="23">
        <v>1420.6</v>
      </c>
      <c r="F187" s="21"/>
      <c r="G187" s="2">
        <v>2.3900000000000001E-2</v>
      </c>
      <c r="H187" s="11">
        <v>186</v>
      </c>
      <c r="I187" s="8">
        <f>(I186)*(1+G187+0.0016)*(1-($N$5/12))</f>
        <v>1035994.0190000583</v>
      </c>
      <c r="J187" s="20"/>
      <c r="K187" s="40"/>
    </row>
    <row r="188" spans="1:11" x14ac:dyDescent="0.25">
      <c r="A188" s="38" t="s">
        <v>313</v>
      </c>
      <c r="B188" s="23">
        <v>1430.8</v>
      </c>
      <c r="C188" s="23">
        <v>1454.6</v>
      </c>
      <c r="D188" s="23">
        <v>1517.2</v>
      </c>
      <c r="E188" s="23">
        <v>1414.2</v>
      </c>
      <c r="F188" s="21"/>
      <c r="G188" s="3">
        <v>-1.6400000000000001E-2</v>
      </c>
      <c r="H188" s="11">
        <v>187</v>
      </c>
      <c r="I188" s="8">
        <f>(I187)*(1+G188+0.0016)*(1-($N$5/12))</f>
        <v>1020150.9768650981</v>
      </c>
      <c r="J188" s="20"/>
      <c r="K188" s="40"/>
    </row>
    <row r="189" spans="1:11" x14ac:dyDescent="0.25">
      <c r="A189" s="38" t="s">
        <v>312</v>
      </c>
      <c r="B189" s="23">
        <v>1517.7</v>
      </c>
      <c r="C189" s="23">
        <v>1430.8</v>
      </c>
      <c r="D189" s="23">
        <v>1525.3</v>
      </c>
      <c r="E189" s="23">
        <v>1426</v>
      </c>
      <c r="F189" s="21"/>
      <c r="G189" s="2">
        <v>6.0699999999999997E-2</v>
      </c>
      <c r="H189" s="11">
        <v>188</v>
      </c>
      <c r="I189" s="8">
        <f>(I188)*(1+G189+0.0016)*(1-($N$5/12))</f>
        <v>1083164.5295324321</v>
      </c>
      <c r="J189" s="20"/>
      <c r="K189" s="40"/>
    </row>
    <row r="190" spans="1:11" x14ac:dyDescent="0.25">
      <c r="A190" s="38" t="s">
        <v>311</v>
      </c>
      <c r="B190" s="23">
        <v>1436.5</v>
      </c>
      <c r="C190" s="23">
        <v>1517.7</v>
      </c>
      <c r="D190" s="23">
        <v>1530</v>
      </c>
      <c r="E190" s="23">
        <v>1419.5</v>
      </c>
      <c r="F190" s="21"/>
      <c r="G190" s="3">
        <v>-5.3499999999999999E-2</v>
      </c>
      <c r="H190" s="11">
        <v>189</v>
      </c>
      <c r="I190" s="8">
        <f>(I189)*(1+G190+0.0016)*(1-($N$5/12))</f>
        <v>1026434.8163044741</v>
      </c>
      <c r="J190" s="20"/>
      <c r="K190" s="40"/>
    </row>
    <row r="191" spans="1:11" x14ac:dyDescent="0.25">
      <c r="A191" s="38" t="s">
        <v>310</v>
      </c>
      <c r="B191" s="23">
        <v>1429.4</v>
      </c>
      <c r="C191" s="23">
        <v>1436.5</v>
      </c>
      <c r="D191" s="23">
        <v>1454.8</v>
      </c>
      <c r="E191" s="23">
        <v>1305.8</v>
      </c>
      <c r="F191" s="21"/>
      <c r="G191" s="3">
        <v>-4.8999999999999998E-3</v>
      </c>
      <c r="H191" s="11">
        <v>190</v>
      </c>
      <c r="I191" s="8">
        <f>(I190)*(1+G191+0.0016)*(1-($N$5/12))</f>
        <v>1022536.0576199641</v>
      </c>
      <c r="J191" s="20"/>
      <c r="K191" s="40"/>
    </row>
    <row r="192" spans="1:11" x14ac:dyDescent="0.25">
      <c r="A192" s="38" t="s">
        <v>309</v>
      </c>
      <c r="B192" s="23">
        <v>1315</v>
      </c>
      <c r="C192" s="23">
        <v>1429.4</v>
      </c>
      <c r="D192" s="23">
        <v>1438.5</v>
      </c>
      <c r="E192" s="23">
        <v>1294.9000000000001</v>
      </c>
      <c r="F192" s="21"/>
      <c r="G192" s="3">
        <v>-0.08</v>
      </c>
      <c r="H192" s="11">
        <v>191</v>
      </c>
      <c r="I192" s="8">
        <f>(I191)*(1+G192+0.0016)*(1-($N$5/12))</f>
        <v>941898.04608720774</v>
      </c>
      <c r="J192" s="20"/>
      <c r="K192" s="40"/>
    </row>
    <row r="193" spans="1:11" x14ac:dyDescent="0.25">
      <c r="A193" s="38" t="s">
        <v>308</v>
      </c>
      <c r="B193" s="23">
        <v>1320.3</v>
      </c>
      <c r="C193" s="23">
        <v>1315</v>
      </c>
      <c r="D193" s="23">
        <v>1389</v>
      </c>
      <c r="E193" s="23">
        <v>1254.0999999999999</v>
      </c>
      <c r="F193" s="21"/>
      <c r="G193" s="2">
        <v>4.0000000000000001E-3</v>
      </c>
      <c r="H193" s="11">
        <v>192</v>
      </c>
      <c r="I193" s="8">
        <f>(I192)*(1+G193+0.0016)*(1-($N$5/12))</f>
        <v>946699.0888077236</v>
      </c>
      <c r="J193" s="20"/>
      <c r="K193" s="40"/>
    </row>
    <row r="194" spans="1:11" x14ac:dyDescent="0.25">
      <c r="A194" s="38" t="s">
        <v>307</v>
      </c>
      <c r="B194" s="23">
        <v>1366</v>
      </c>
      <c r="C194" s="23">
        <v>1320.3</v>
      </c>
      <c r="D194" s="23">
        <v>1383.4</v>
      </c>
      <c r="E194" s="23">
        <v>1274.5999999999999</v>
      </c>
      <c r="F194" s="21"/>
      <c r="G194" s="2">
        <v>3.4599999999999999E-2</v>
      </c>
      <c r="H194" s="11">
        <v>193</v>
      </c>
      <c r="I194" s="8">
        <f>(I193)*(1+G194+0.0016)*(1-($N$5/12))</f>
        <v>980479.11102465191</v>
      </c>
      <c r="J194" s="20"/>
      <c r="K194" s="40"/>
    </row>
    <row r="195" spans="1:11" x14ac:dyDescent="0.25">
      <c r="A195" s="38" t="s">
        <v>306</v>
      </c>
      <c r="B195" s="23">
        <v>1239.9000000000001</v>
      </c>
      <c r="C195" s="23">
        <v>1366</v>
      </c>
      <c r="D195" s="23">
        <v>1376.4</v>
      </c>
      <c r="E195" s="23">
        <v>1215.4000000000001</v>
      </c>
      <c r="F195" s="21"/>
      <c r="G195" s="3">
        <v>-9.2299999999999993E-2</v>
      </c>
      <c r="H195" s="11">
        <v>194</v>
      </c>
      <c r="I195" s="8">
        <f>(I194)*(1+G195+0.0016)*(1-($N$5/12))</f>
        <v>891103.88082688861</v>
      </c>
      <c r="J195" s="20"/>
      <c r="K195" s="40"/>
    </row>
    <row r="196" spans="1:11" x14ac:dyDescent="0.25">
      <c r="A196" s="38" t="s">
        <v>305</v>
      </c>
      <c r="B196" s="23">
        <v>1160.3</v>
      </c>
      <c r="C196" s="23">
        <v>1239.9000000000001</v>
      </c>
      <c r="D196" s="23">
        <v>1267.4000000000001</v>
      </c>
      <c r="E196" s="23">
        <v>1081.2</v>
      </c>
      <c r="F196" s="21"/>
      <c r="G196" s="3">
        <v>-6.4199999999999993E-2</v>
      </c>
      <c r="H196" s="11">
        <v>195</v>
      </c>
      <c r="I196" s="8">
        <f>(I195)*(1+G196+0.0016)*(1-($N$5/12))</f>
        <v>834903.11749818188</v>
      </c>
      <c r="J196" s="20"/>
      <c r="K196" s="40"/>
    </row>
    <row r="197" spans="1:11" x14ac:dyDescent="0.25">
      <c r="A197" s="38" t="s">
        <v>304</v>
      </c>
      <c r="B197" s="23">
        <v>1249.5</v>
      </c>
      <c r="C197" s="23">
        <v>1160.3</v>
      </c>
      <c r="D197" s="23">
        <v>1269.3</v>
      </c>
      <c r="E197" s="23">
        <v>1092</v>
      </c>
      <c r="F197" s="21"/>
      <c r="G197" s="2">
        <v>7.6899999999999996E-2</v>
      </c>
      <c r="H197" s="11">
        <v>196</v>
      </c>
      <c r="I197" s="8">
        <f>(I196)*(1+G197+0.0016)*(1-($N$5/12))</f>
        <v>899992.79071567836</v>
      </c>
      <c r="J197" s="20"/>
      <c r="K197" s="40"/>
    </row>
    <row r="198" spans="1:11" x14ac:dyDescent="0.25">
      <c r="A198" s="38" t="s">
        <v>303</v>
      </c>
      <c r="B198" s="23">
        <v>1255.8</v>
      </c>
      <c r="C198" s="23">
        <v>1249.5</v>
      </c>
      <c r="D198" s="23">
        <v>1315.9</v>
      </c>
      <c r="E198" s="23">
        <v>1232</v>
      </c>
      <c r="F198" s="21"/>
      <c r="G198" s="2">
        <v>5.0000000000000001E-3</v>
      </c>
      <c r="H198" s="11">
        <v>197</v>
      </c>
      <c r="I198" s="8">
        <f>(I197)*(1+G198+0.0016)*(1-($N$5/12))</f>
        <v>905479.77676283463</v>
      </c>
      <c r="J198" s="20"/>
      <c r="K198" s="40"/>
    </row>
    <row r="199" spans="1:11" x14ac:dyDescent="0.25">
      <c r="A199" s="38" t="s">
        <v>302</v>
      </c>
      <c r="B199" s="23">
        <v>1224.4000000000001</v>
      </c>
      <c r="C199" s="23">
        <v>1255.8</v>
      </c>
      <c r="D199" s="23">
        <v>1286.5999999999999</v>
      </c>
      <c r="E199" s="23">
        <v>1203</v>
      </c>
      <c r="F199" s="21"/>
      <c r="G199" s="3">
        <v>-2.5000000000000001E-2</v>
      </c>
      <c r="H199" s="11">
        <v>198</v>
      </c>
      <c r="I199" s="8">
        <f>(I198)*(1+G199+0.0016)*(1-($N$5/12))</f>
        <v>883849.40421159111</v>
      </c>
      <c r="J199" s="20"/>
      <c r="K199" s="40"/>
    </row>
    <row r="200" spans="1:11" x14ac:dyDescent="0.25">
      <c r="A200" s="38" t="s">
        <v>301</v>
      </c>
      <c r="B200" s="23">
        <v>1211.2</v>
      </c>
      <c r="C200" s="23">
        <v>1224.4000000000001</v>
      </c>
      <c r="D200" s="23">
        <v>1239.8</v>
      </c>
      <c r="E200" s="23">
        <v>1165.5</v>
      </c>
      <c r="F200" s="21"/>
      <c r="G200" s="3">
        <v>-1.0800000000000001E-2</v>
      </c>
      <c r="H200" s="11">
        <v>199</v>
      </c>
      <c r="I200" s="8">
        <f>(I199)*(1+G200+0.0016)*(1-($N$5/12))</f>
        <v>875280.1306979981</v>
      </c>
      <c r="J200" s="20"/>
      <c r="K200" s="40"/>
    </row>
    <row r="201" spans="1:11" x14ac:dyDescent="0.25">
      <c r="A201" s="38" t="s">
        <v>300</v>
      </c>
      <c r="B201" s="23">
        <v>1133.5999999999999</v>
      </c>
      <c r="C201" s="23">
        <v>1211.2</v>
      </c>
      <c r="D201" s="23">
        <v>1226.3</v>
      </c>
      <c r="E201" s="23">
        <v>1124.9000000000001</v>
      </c>
      <c r="F201" s="21"/>
      <c r="G201" s="3">
        <v>-6.4100000000000004E-2</v>
      </c>
      <c r="H201" s="11">
        <v>200</v>
      </c>
      <c r="I201" s="8">
        <f>(I200)*(1+G201+0.0016)*(1-($N$5/12))</f>
        <v>820164.83496810868</v>
      </c>
      <c r="J201" s="20"/>
      <c r="K201" s="40"/>
    </row>
    <row r="202" spans="1:11" x14ac:dyDescent="0.25">
      <c r="A202" s="38" t="s">
        <v>299</v>
      </c>
      <c r="B202" s="23">
        <v>1040.9000000000001</v>
      </c>
      <c r="C202" s="23">
        <v>1133.5999999999999</v>
      </c>
      <c r="D202" s="23">
        <v>1155.4000000000001</v>
      </c>
      <c r="E202" s="21">
        <v>944.8</v>
      </c>
      <c r="F202" s="21"/>
      <c r="G202" s="3">
        <v>-8.1799999999999998E-2</v>
      </c>
      <c r="H202" s="11">
        <v>201</v>
      </c>
      <c r="I202" s="8">
        <f>(I201)*(1+G202+0.0016)*(1-($N$5/12))</f>
        <v>754010.42139606457</v>
      </c>
      <c r="J202" s="20"/>
      <c r="K202" s="40"/>
    </row>
    <row r="203" spans="1:11" x14ac:dyDescent="0.25">
      <c r="A203" s="38" t="s">
        <v>298</v>
      </c>
      <c r="B203" s="23">
        <v>1059.8</v>
      </c>
      <c r="C203" s="23">
        <v>1037.9000000000001</v>
      </c>
      <c r="D203" s="23">
        <v>1110.5999999999999</v>
      </c>
      <c r="E203" s="23">
        <v>1026.8</v>
      </c>
      <c r="F203" s="21"/>
      <c r="G203" s="2">
        <v>1.8200000000000001E-2</v>
      </c>
      <c r="H203" s="11">
        <v>202</v>
      </c>
      <c r="I203" s="8">
        <f>(I202)*(1+G203+0.0016)*(1-($N$5/12))</f>
        <v>768555.35782583687</v>
      </c>
      <c r="J203" s="20"/>
      <c r="K203" s="40"/>
    </row>
    <row r="204" spans="1:11" x14ac:dyDescent="0.25">
      <c r="A204" s="38" t="s">
        <v>297</v>
      </c>
      <c r="B204" s="23">
        <v>1139.5</v>
      </c>
      <c r="C204" s="23">
        <v>1063.0999999999999</v>
      </c>
      <c r="D204" s="23">
        <v>1163.4000000000001</v>
      </c>
      <c r="E204" s="23">
        <v>1054.3</v>
      </c>
      <c r="F204" s="21"/>
      <c r="G204" s="2">
        <v>7.5200000000000003E-2</v>
      </c>
      <c r="H204" s="11">
        <v>203</v>
      </c>
      <c r="I204" s="8">
        <f>(I203)*(1+G204+0.0016)*(1-($N$5/12))</f>
        <v>827166.61910220771</v>
      </c>
      <c r="J204" s="20"/>
      <c r="K204" s="40"/>
    </row>
    <row r="205" spans="1:11" x14ac:dyDescent="0.25">
      <c r="A205" s="38" t="s">
        <v>296</v>
      </c>
      <c r="B205" s="23">
        <v>1148.0999999999999</v>
      </c>
      <c r="C205" s="23">
        <v>1139.5</v>
      </c>
      <c r="D205" s="23">
        <v>1173.5999999999999</v>
      </c>
      <c r="E205" s="23">
        <v>1114.5</v>
      </c>
      <c r="F205" s="21"/>
      <c r="G205" s="2">
        <v>7.4999999999999997E-3</v>
      </c>
      <c r="H205" s="11">
        <v>204</v>
      </c>
      <c r="I205" s="8">
        <f>(I204)*(1+G205+0.0016)*(1-($N$5/12))</f>
        <v>834276.4884183699</v>
      </c>
      <c r="J205" s="20"/>
      <c r="K205" s="40"/>
    </row>
    <row r="206" spans="1:11" x14ac:dyDescent="0.25">
      <c r="A206" s="38" t="s">
        <v>295</v>
      </c>
      <c r="B206" s="23">
        <v>1130.2</v>
      </c>
      <c r="C206" s="23">
        <v>1149</v>
      </c>
      <c r="D206" s="23">
        <v>1177</v>
      </c>
      <c r="E206" s="23">
        <v>1081.7</v>
      </c>
      <c r="F206" s="21"/>
      <c r="G206" s="3">
        <v>-1.5599999999999999E-2</v>
      </c>
      <c r="H206" s="11">
        <v>205</v>
      </c>
      <c r="I206" s="8">
        <f>(I205+$J$206)*(1+G206+0.0016)*(1-$N$5/12)</f>
        <v>820214.30527172261</v>
      </c>
      <c r="J206" s="16">
        <v>-2000</v>
      </c>
      <c r="K206" s="41" t="s">
        <v>509</v>
      </c>
    </row>
    <row r="207" spans="1:11" x14ac:dyDescent="0.25">
      <c r="A207" s="38" t="s">
        <v>294</v>
      </c>
      <c r="B207" s="23">
        <v>1106.7</v>
      </c>
      <c r="C207" s="23">
        <v>1127.4000000000001</v>
      </c>
      <c r="D207" s="23">
        <v>1130.2</v>
      </c>
      <c r="E207" s="23">
        <v>1074.4000000000001</v>
      </c>
      <c r="F207" s="21"/>
      <c r="G207" s="3">
        <v>-2.0799999999999999E-2</v>
      </c>
      <c r="H207" s="11">
        <v>206</v>
      </c>
      <c r="I207" s="8">
        <f>(I206+$J$206)*(1+G207+0.0016)*(1-$N$5/12)</f>
        <v>802103.33831520029</v>
      </c>
      <c r="J207" s="16">
        <v>-2000</v>
      </c>
      <c r="K207" s="41" t="s">
        <v>509</v>
      </c>
    </row>
    <row r="208" spans="1:11" x14ac:dyDescent="0.25">
      <c r="A208" s="38" t="s">
        <v>293</v>
      </c>
      <c r="B208" s="23">
        <v>1147.4000000000001</v>
      </c>
      <c r="C208" s="23">
        <v>1108.7</v>
      </c>
      <c r="D208" s="23">
        <v>1173.9000000000001</v>
      </c>
      <c r="E208" s="23">
        <v>1108.7</v>
      </c>
      <c r="F208" s="21"/>
      <c r="G208" s="2">
        <v>3.6799999999999999E-2</v>
      </c>
      <c r="H208" s="11">
        <v>207</v>
      </c>
      <c r="I208" s="8">
        <f>(I207+$J$206)*(1+G208+0.0016)*(1-$N$5/12)</f>
        <v>830411.89285325073</v>
      </c>
      <c r="J208" s="16">
        <v>-2000</v>
      </c>
      <c r="K208" s="41" t="s">
        <v>509</v>
      </c>
    </row>
    <row r="209" spans="1:11" x14ac:dyDescent="0.25">
      <c r="A209" s="38" t="s">
        <v>292</v>
      </c>
      <c r="B209" s="23">
        <v>1076.9000000000001</v>
      </c>
      <c r="C209" s="23">
        <v>1146</v>
      </c>
      <c r="D209" s="23">
        <v>1147.8</v>
      </c>
      <c r="E209" s="23">
        <v>1063.5</v>
      </c>
      <c r="F209" s="21"/>
      <c r="G209" s="3">
        <v>-6.1400000000000003E-2</v>
      </c>
      <c r="H209" s="11">
        <v>208</v>
      </c>
      <c r="I209" s="8">
        <f>(I208+$J$206)*(1+G209+0.0016)*(1-$N$5/12)</f>
        <v>778483.42522979609</v>
      </c>
      <c r="J209" s="16">
        <v>-2000</v>
      </c>
      <c r="K209" s="41" t="s">
        <v>509</v>
      </c>
    </row>
    <row r="210" spans="1:11" x14ac:dyDescent="0.25">
      <c r="A210" s="38" t="s">
        <v>291</v>
      </c>
      <c r="B210" s="23">
        <v>1067.0999999999999</v>
      </c>
      <c r="C210" s="23">
        <v>1076.9000000000001</v>
      </c>
      <c r="D210" s="23">
        <v>1106.5999999999999</v>
      </c>
      <c r="E210" s="23">
        <v>1049</v>
      </c>
      <c r="F210" s="21"/>
      <c r="G210" s="3">
        <v>-9.1000000000000004E-3</v>
      </c>
      <c r="H210" s="11">
        <v>209</v>
      </c>
      <c r="I210" s="8">
        <f>(I209+$J$206)*(1+G210+0.0016)*(1-$N$5/12)</f>
        <v>770274.46964080248</v>
      </c>
      <c r="J210" s="16">
        <v>-2000</v>
      </c>
      <c r="K210" s="41" t="s">
        <v>509</v>
      </c>
    </row>
    <row r="211" spans="1:11" x14ac:dyDescent="0.25">
      <c r="A211" s="38" t="s">
        <v>290</v>
      </c>
      <c r="B211" s="21">
        <v>989.8</v>
      </c>
      <c r="C211" s="23">
        <v>1067.0999999999999</v>
      </c>
      <c r="D211" s="23">
        <v>1070.7</v>
      </c>
      <c r="E211" s="21">
        <v>952.9</v>
      </c>
      <c r="F211" s="21"/>
      <c r="G211" s="3">
        <v>-7.2400000000000006E-2</v>
      </c>
      <c r="H211" s="11">
        <v>210</v>
      </c>
      <c r="I211" s="8">
        <f>(I210+$J$206)*(1+G211+0.0016)*(1-$N$5/12)</f>
        <v>713523.69687163865</v>
      </c>
      <c r="J211" s="16">
        <v>-2000</v>
      </c>
      <c r="K211" s="41" t="s">
        <v>509</v>
      </c>
    </row>
    <row r="212" spans="1:11" x14ac:dyDescent="0.25">
      <c r="A212" s="38" t="s">
        <v>289</v>
      </c>
      <c r="B212" s="21">
        <v>911.6</v>
      </c>
      <c r="C212" s="21">
        <v>989.8</v>
      </c>
      <c r="D212" s="21">
        <v>994.5</v>
      </c>
      <c r="E212" s="21">
        <v>775.7</v>
      </c>
      <c r="F212" s="21"/>
      <c r="G212" s="3">
        <v>-7.9000000000000001E-2</v>
      </c>
      <c r="H212" s="11">
        <v>211</v>
      </c>
      <c r="I212" s="8">
        <f>(I211+$J$206)*(1+G212+0.0016)*(1-$N$5/12)</f>
        <v>656123.53685240704</v>
      </c>
      <c r="J212" s="16">
        <v>-2000</v>
      </c>
      <c r="K212" s="41" t="s">
        <v>509</v>
      </c>
    </row>
    <row r="213" spans="1:11" x14ac:dyDescent="0.25">
      <c r="A213" s="38" t="s">
        <v>288</v>
      </c>
      <c r="B213" s="21">
        <v>916.1</v>
      </c>
      <c r="C213" s="21">
        <v>911.6</v>
      </c>
      <c r="D213" s="21">
        <v>965</v>
      </c>
      <c r="E213" s="21">
        <v>833.4</v>
      </c>
      <c r="F213" s="21"/>
      <c r="G213" s="2">
        <v>4.8999999999999998E-3</v>
      </c>
      <c r="H213" s="11">
        <v>212</v>
      </c>
      <c r="I213" s="8">
        <f>(I212+$J$206)*(1+G213+0.0016)*(1-$N$5/12)</f>
        <v>658046.15217202669</v>
      </c>
      <c r="J213" s="16">
        <v>-2000</v>
      </c>
      <c r="K213" s="41" t="s">
        <v>509</v>
      </c>
    </row>
    <row r="214" spans="1:11" x14ac:dyDescent="0.25">
      <c r="A214" s="38" t="s">
        <v>287</v>
      </c>
      <c r="B214" s="21">
        <v>815.3</v>
      </c>
      <c r="C214" s="21">
        <v>916.1</v>
      </c>
      <c r="D214" s="21">
        <v>924</v>
      </c>
      <c r="E214" s="21">
        <v>800.2</v>
      </c>
      <c r="F214" s="21"/>
      <c r="G214" s="3">
        <v>-0.11</v>
      </c>
      <c r="H214" s="11">
        <v>213</v>
      </c>
      <c r="I214" s="8">
        <f>(I213+$J$206)*(1+G214+0.0016)*(1-$N$5/12)</f>
        <v>584638.2839019408</v>
      </c>
      <c r="J214" s="16">
        <v>-2000</v>
      </c>
      <c r="K214" s="41" t="s">
        <v>509</v>
      </c>
    </row>
    <row r="215" spans="1:11" x14ac:dyDescent="0.25">
      <c r="A215" s="38" t="s">
        <v>286</v>
      </c>
      <c r="B215" s="21">
        <v>885.8</v>
      </c>
      <c r="C215" s="21">
        <v>815.3</v>
      </c>
      <c r="D215" s="21">
        <v>907.4</v>
      </c>
      <c r="E215" s="21">
        <v>768.6</v>
      </c>
      <c r="F215" s="21"/>
      <c r="G215" s="2">
        <v>8.6499999999999994E-2</v>
      </c>
      <c r="H215" s="11">
        <v>214</v>
      </c>
      <c r="I215" s="8">
        <f>(I214+$J$206)*(1+G215+0.0016)*(1-$N$5/12)</f>
        <v>633651.73235534504</v>
      </c>
      <c r="J215" s="16">
        <v>-2000</v>
      </c>
      <c r="K215" s="41" t="s">
        <v>509</v>
      </c>
    </row>
    <row r="216" spans="1:11" x14ac:dyDescent="0.25">
      <c r="A216" s="38" t="s">
        <v>285</v>
      </c>
      <c r="B216" s="21">
        <v>936.3</v>
      </c>
      <c r="C216" s="21">
        <v>885.8</v>
      </c>
      <c r="D216" s="21">
        <v>941.8</v>
      </c>
      <c r="E216" s="21">
        <v>872</v>
      </c>
      <c r="F216" s="21"/>
      <c r="G216" s="2">
        <v>5.7000000000000002E-2</v>
      </c>
      <c r="H216" s="11">
        <v>215</v>
      </c>
      <c r="I216" s="8">
        <f>(I215+$J$206)*(1+G216+0.0016)*(1-$N$5/12)</f>
        <v>668332.19060943264</v>
      </c>
      <c r="J216" s="16">
        <v>-2000</v>
      </c>
      <c r="K216" s="41" t="s">
        <v>509</v>
      </c>
    </row>
    <row r="217" spans="1:11" x14ac:dyDescent="0.25">
      <c r="A217" s="38" t="s">
        <v>284</v>
      </c>
      <c r="B217" s="21">
        <v>879.8</v>
      </c>
      <c r="C217" s="21">
        <v>936.3</v>
      </c>
      <c r="D217" s="21">
        <v>954.3</v>
      </c>
      <c r="E217" s="21">
        <v>869.5</v>
      </c>
      <c r="F217" s="21"/>
      <c r="G217" s="3">
        <v>-6.0299999999999999E-2</v>
      </c>
      <c r="H217" s="11">
        <v>216</v>
      </c>
      <c r="I217" s="8">
        <f>(I216+$J$206)*(1+G217+0.0016)*(1-$N$5/12)</f>
        <v>626904.88177514868</v>
      </c>
      <c r="J217" s="16">
        <v>-2000</v>
      </c>
      <c r="K217" s="41" t="s">
        <v>509</v>
      </c>
    </row>
    <row r="218" spans="1:11" x14ac:dyDescent="0.25">
      <c r="A218" s="38" t="s">
        <v>283</v>
      </c>
      <c r="B218" s="21">
        <v>855.7</v>
      </c>
      <c r="C218" s="21">
        <v>879.8</v>
      </c>
      <c r="D218" s="21">
        <v>935</v>
      </c>
      <c r="E218" s="21">
        <v>840.3</v>
      </c>
      <c r="F218" s="21"/>
      <c r="G218" s="3">
        <v>-2.7400000000000001E-2</v>
      </c>
      <c r="H218" s="11">
        <v>217</v>
      </c>
      <c r="I218" s="8">
        <f>(I217+$J$206)*(1+G218+0.0016)*(1-$N$5/12)</f>
        <v>608477.94465743727</v>
      </c>
      <c r="J218" s="16">
        <v>-2000</v>
      </c>
      <c r="K218" s="41" t="s">
        <v>509</v>
      </c>
    </row>
    <row r="219" spans="1:11" ht="17.399999999999999" x14ac:dyDescent="0.25">
      <c r="A219" s="38" t="s">
        <v>282</v>
      </c>
      <c r="B219" s="21">
        <v>841.1</v>
      </c>
      <c r="C219" s="21">
        <v>855.7</v>
      </c>
      <c r="D219" s="21">
        <v>864.6</v>
      </c>
      <c r="E219" s="21">
        <v>806.3</v>
      </c>
      <c r="F219" s="21"/>
      <c r="G219" s="3">
        <v>-1.7100000000000001E-2</v>
      </c>
      <c r="H219" s="11">
        <v>218</v>
      </c>
      <c r="I219" s="22">
        <f>(I218+$J$206)*(1+G219+0.0016)*(1-$N$5/12)</f>
        <v>596778.99774698936</v>
      </c>
      <c r="J219" s="16">
        <v>-2000</v>
      </c>
      <c r="K219" s="41" t="s">
        <v>509</v>
      </c>
    </row>
    <row r="220" spans="1:11" x14ac:dyDescent="0.25">
      <c r="A220" s="38" t="s">
        <v>281</v>
      </c>
      <c r="B220" s="21">
        <v>848.2</v>
      </c>
      <c r="C220" s="21">
        <v>841.1</v>
      </c>
      <c r="D220" s="21">
        <v>895.9</v>
      </c>
      <c r="E220" s="21">
        <v>788.9</v>
      </c>
      <c r="F220" s="21"/>
      <c r="G220" s="2">
        <v>8.3999999999999995E-3</v>
      </c>
      <c r="H220" s="11">
        <v>219</v>
      </c>
      <c r="I220" s="8">
        <f>(I219+$J$206)*(1+G220+0.0016)*(1-$N$5/12)</f>
        <v>600426.42433059716</v>
      </c>
      <c r="J220" s="16">
        <v>-2000</v>
      </c>
      <c r="K220" s="41" t="s">
        <v>509</v>
      </c>
    </row>
    <row r="221" spans="1:11" x14ac:dyDescent="0.25">
      <c r="A221" s="38" t="s">
        <v>280</v>
      </c>
      <c r="B221" s="21">
        <v>916.9</v>
      </c>
      <c r="C221" s="21">
        <v>848.2</v>
      </c>
      <c r="D221" s="21">
        <v>924.2</v>
      </c>
      <c r="E221" s="21">
        <v>847.9</v>
      </c>
      <c r="F221" s="21"/>
      <c r="G221" s="2">
        <v>8.1000000000000003E-2</v>
      </c>
      <c r="H221" s="11">
        <v>220</v>
      </c>
      <c r="I221" s="8">
        <f>(I220+$J$206)*(1+G221+0.0016)*(1-$N$5/12)</f>
        <v>647532.5187568143</v>
      </c>
      <c r="J221" s="16">
        <v>-2000</v>
      </c>
      <c r="K221" s="41" t="s">
        <v>509</v>
      </c>
    </row>
    <row r="222" spans="1:11" x14ac:dyDescent="0.25">
      <c r="A222" s="38" t="s">
        <v>279</v>
      </c>
      <c r="B222" s="21">
        <v>963.6</v>
      </c>
      <c r="C222" s="21">
        <v>916.9</v>
      </c>
      <c r="D222" s="21">
        <v>965.4</v>
      </c>
      <c r="E222" s="21">
        <v>902.8</v>
      </c>
      <c r="F222" s="21"/>
      <c r="G222" s="2">
        <v>5.0900000000000001E-2</v>
      </c>
      <c r="H222" s="11">
        <v>221</v>
      </c>
      <c r="I222" s="8">
        <f>(I221+$J$206)*(1+G222+0.0016)*(1-$N$5/12)</f>
        <v>679083.2645035513</v>
      </c>
      <c r="J222" s="16">
        <v>-2000</v>
      </c>
      <c r="K222" s="41" t="s">
        <v>509</v>
      </c>
    </row>
    <row r="223" spans="1:11" x14ac:dyDescent="0.25">
      <c r="A223" s="38" t="s">
        <v>278</v>
      </c>
      <c r="B223" s="21">
        <v>974.5</v>
      </c>
      <c r="C223" s="21">
        <v>963.6</v>
      </c>
      <c r="D223" s="23">
        <v>1015.3</v>
      </c>
      <c r="E223" s="21">
        <v>963.6</v>
      </c>
      <c r="F223" s="21"/>
      <c r="G223" s="2">
        <v>1.1299999999999999E-2</v>
      </c>
      <c r="H223" s="11">
        <v>222</v>
      </c>
      <c r="I223" s="8">
        <f>(I222+$J$206)*(1+G223+0.0016)*(1-$N$5/12)</f>
        <v>685474.72979633941</v>
      </c>
      <c r="J223" s="16">
        <v>-2000</v>
      </c>
      <c r="K223" s="41" t="s">
        <v>509</v>
      </c>
    </row>
    <row r="224" spans="1:11" x14ac:dyDescent="0.25">
      <c r="A224" s="38" t="s">
        <v>277</v>
      </c>
      <c r="B224" s="21">
        <v>990.3</v>
      </c>
      <c r="C224" s="21">
        <v>974.5</v>
      </c>
      <c r="D224" s="23">
        <v>1015.4</v>
      </c>
      <c r="E224" s="21">
        <v>962.1</v>
      </c>
      <c r="F224" s="21"/>
      <c r="G224" s="2">
        <v>1.6199999999999999E-2</v>
      </c>
      <c r="H224" s="11">
        <v>223</v>
      </c>
      <c r="I224" s="8">
        <f>(I223+$J$206)*(1+G224+0.0016)*(1-$N$5/12)</f>
        <v>695292.75969672098</v>
      </c>
      <c r="J224" s="16">
        <v>-2000</v>
      </c>
      <c r="K224" s="41" t="s">
        <v>509</v>
      </c>
    </row>
    <row r="225" spans="1:11" x14ac:dyDescent="0.25">
      <c r="A225" s="38" t="s">
        <v>276</v>
      </c>
      <c r="B225" s="23">
        <v>1008</v>
      </c>
      <c r="C225" s="21">
        <v>990.3</v>
      </c>
      <c r="D225" s="23">
        <v>1011</v>
      </c>
      <c r="E225" s="21">
        <v>960.8</v>
      </c>
      <c r="F225" s="21"/>
      <c r="G225" s="2">
        <v>1.7899999999999999E-2</v>
      </c>
      <c r="H225" s="11">
        <v>224</v>
      </c>
      <c r="I225" s="8">
        <f>(I224+$J$206)*(1+G225+0.0016)*(1-$N$5/12)</f>
        <v>706458.56252655177</v>
      </c>
      <c r="J225" s="16">
        <v>-2000</v>
      </c>
      <c r="K225" s="41" t="s">
        <v>509</v>
      </c>
    </row>
    <row r="226" spans="1:11" x14ac:dyDescent="0.25">
      <c r="A226" s="38" t="s">
        <v>275</v>
      </c>
      <c r="B226" s="21">
        <v>996</v>
      </c>
      <c r="C226" s="23">
        <v>1008</v>
      </c>
      <c r="D226" s="23">
        <v>1040.3</v>
      </c>
      <c r="E226" s="21">
        <v>990.4</v>
      </c>
      <c r="F226" s="21"/>
      <c r="G226" s="3">
        <v>-1.1900000000000001E-2</v>
      </c>
      <c r="H226" s="11">
        <v>225</v>
      </c>
      <c r="I226" s="8">
        <f>(I225+$J$206)*(1+G226+0.0016)*(1-$N$5/12)</f>
        <v>696854.03801286209</v>
      </c>
      <c r="J226" s="16">
        <v>-2000</v>
      </c>
      <c r="K226" s="41" t="s">
        <v>509</v>
      </c>
    </row>
    <row r="227" spans="1:11" x14ac:dyDescent="0.25">
      <c r="A227" s="38" t="s">
        <v>274</v>
      </c>
      <c r="B227" s="23">
        <v>1050.7</v>
      </c>
      <c r="C227" s="21">
        <v>996</v>
      </c>
      <c r="D227" s="23">
        <v>1053.8</v>
      </c>
      <c r="E227" s="21">
        <v>996</v>
      </c>
      <c r="F227" s="21"/>
      <c r="G227" s="2">
        <v>5.4899999999999997E-2</v>
      </c>
      <c r="H227" s="11">
        <v>226</v>
      </c>
      <c r="I227" s="8">
        <f>(I226+$J$206)*(1+G227+0.0016)*(1-$N$5/12)</f>
        <v>733746.23451500863</v>
      </c>
      <c r="J227" s="16">
        <v>-2000</v>
      </c>
      <c r="K227" s="41" t="s">
        <v>509</v>
      </c>
    </row>
    <row r="228" spans="1:11" x14ac:dyDescent="0.25">
      <c r="A228" s="38" t="s">
        <v>273</v>
      </c>
      <c r="B228" s="23">
        <v>1058.2</v>
      </c>
      <c r="C228" s="23">
        <v>1050.7</v>
      </c>
      <c r="D228" s="23">
        <v>1063.7</v>
      </c>
      <c r="E228" s="23">
        <v>1031.2</v>
      </c>
      <c r="F228" s="21"/>
      <c r="G228" s="2">
        <v>7.1000000000000004E-3</v>
      </c>
      <c r="H228" s="11">
        <v>227</v>
      </c>
      <c r="I228" s="8">
        <f>(I227+$J$206)*(1+G228+0.0016)*(1-$N$5/12)</f>
        <v>737743.37054191169</v>
      </c>
      <c r="J228" s="16">
        <v>-2000</v>
      </c>
      <c r="K228" s="41" t="s">
        <v>509</v>
      </c>
    </row>
    <row r="229" spans="1:11" x14ac:dyDescent="0.25">
      <c r="A229" s="38" t="s">
        <v>272</v>
      </c>
      <c r="B229" s="23">
        <v>1111.9000000000001</v>
      </c>
      <c r="C229" s="23">
        <v>1058.2</v>
      </c>
      <c r="D229" s="23">
        <v>1112.5999999999999</v>
      </c>
      <c r="E229" s="23">
        <v>1053.4000000000001</v>
      </c>
      <c r="F229" s="21"/>
      <c r="G229" s="2">
        <v>5.0700000000000002E-2</v>
      </c>
      <c r="H229" s="11">
        <v>228</v>
      </c>
      <c r="I229" s="8">
        <f>(I228+$J$206)*(1+G229+0.0016)*(1-$N$5/12)</f>
        <v>773835.63744684309</v>
      </c>
      <c r="J229" s="16">
        <v>-2000</v>
      </c>
      <c r="K229" s="41" t="s">
        <v>509</v>
      </c>
    </row>
    <row r="230" spans="1:11" x14ac:dyDescent="0.25">
      <c r="A230" s="38" t="s">
        <v>271</v>
      </c>
      <c r="B230" s="23">
        <v>1131.0999999999999</v>
      </c>
      <c r="C230" s="23">
        <v>1111.9000000000001</v>
      </c>
      <c r="D230" s="23">
        <v>1155.4000000000001</v>
      </c>
      <c r="E230" s="23">
        <v>1105.0999999999999</v>
      </c>
      <c r="F230" s="21"/>
      <c r="G230" s="2">
        <v>1.7299999999999999E-2</v>
      </c>
      <c r="H230" s="11">
        <v>229</v>
      </c>
      <c r="I230" s="8">
        <f>(I229+$J$230)*(1+G230+0.0016)*(1-($N$5/12))</f>
        <v>783993.33822909126</v>
      </c>
      <c r="J230" s="17">
        <v>-4000</v>
      </c>
      <c r="K230" s="41" t="s">
        <v>509</v>
      </c>
    </row>
    <row r="231" spans="1:11" x14ac:dyDescent="0.25">
      <c r="A231" s="38" t="s">
        <v>270</v>
      </c>
      <c r="B231" s="23">
        <v>1144.9000000000001</v>
      </c>
      <c r="C231" s="23">
        <v>1131.0999999999999</v>
      </c>
      <c r="D231" s="23">
        <v>1159</v>
      </c>
      <c r="E231" s="23">
        <v>1124.4000000000001</v>
      </c>
      <c r="F231" s="21"/>
      <c r="G231" s="2">
        <v>1.2200000000000001E-2</v>
      </c>
      <c r="H231" s="11">
        <v>230</v>
      </c>
      <c r="I231" s="8">
        <f>(I230+$J$230)*(1+G231+0.0016)*(1-($N$5/12))</f>
        <v>790361.8676735044</v>
      </c>
      <c r="J231" s="17">
        <v>-4000</v>
      </c>
      <c r="K231" s="41" t="s">
        <v>509</v>
      </c>
    </row>
    <row r="232" spans="1:11" x14ac:dyDescent="0.25">
      <c r="A232" s="38" t="s">
        <v>269</v>
      </c>
      <c r="B232" s="23">
        <v>1126.2</v>
      </c>
      <c r="C232" s="23">
        <v>1144.9000000000001</v>
      </c>
      <c r="D232" s="23">
        <v>1163.2</v>
      </c>
      <c r="E232" s="23">
        <v>1087.0999999999999</v>
      </c>
      <c r="F232" s="21"/>
      <c r="G232" s="3">
        <v>-1.6299999999999999E-2</v>
      </c>
      <c r="H232" s="11">
        <v>231</v>
      </c>
      <c r="I232" s="8">
        <f>(I231+$J$230)*(1+G232+0.0016)*(1-($N$5/12))</f>
        <v>774414.94704459468</v>
      </c>
      <c r="J232" s="17">
        <v>-4000</v>
      </c>
      <c r="K232" s="41" t="s">
        <v>509</v>
      </c>
    </row>
    <row r="233" spans="1:11" x14ac:dyDescent="0.25">
      <c r="A233" s="38" t="s">
        <v>268</v>
      </c>
      <c r="B233" s="23">
        <v>1107.3</v>
      </c>
      <c r="C233" s="23">
        <v>1126.2</v>
      </c>
      <c r="D233" s="23">
        <v>1150.5999999999999</v>
      </c>
      <c r="E233" s="23">
        <v>1107.2</v>
      </c>
      <c r="F233" s="21"/>
      <c r="G233" s="3">
        <v>-1.6799999999999999E-2</v>
      </c>
      <c r="H233" s="11">
        <v>232</v>
      </c>
      <c r="I233" s="8">
        <f>(I232+$J$230)*(1+G233+0.0016)*(1-($N$5/12))</f>
        <v>758325.28752959205</v>
      </c>
      <c r="J233" s="17">
        <v>-4000</v>
      </c>
      <c r="K233" s="41" t="s">
        <v>509</v>
      </c>
    </row>
    <row r="234" spans="1:11" x14ac:dyDescent="0.25">
      <c r="A234" s="38" t="s">
        <v>267</v>
      </c>
      <c r="B234" s="23">
        <v>1120.7</v>
      </c>
      <c r="C234" s="23">
        <v>1107.3</v>
      </c>
      <c r="D234" s="23">
        <v>1127.7</v>
      </c>
      <c r="E234" s="23">
        <v>1076.3</v>
      </c>
      <c r="F234" s="21"/>
      <c r="G234" s="2">
        <v>1.21E-2</v>
      </c>
      <c r="H234" s="11">
        <v>233</v>
      </c>
      <c r="I234" s="8">
        <f>(I233+$J$230)*(1+G234+0.0016)*(1-($N$5/12))</f>
        <v>764277.21419676312</v>
      </c>
      <c r="J234" s="17">
        <v>-4000</v>
      </c>
      <c r="K234" s="41" t="s">
        <v>509</v>
      </c>
    </row>
    <row r="235" spans="1:11" x14ac:dyDescent="0.25">
      <c r="A235" s="38" t="s">
        <v>266</v>
      </c>
      <c r="B235" s="23">
        <v>1140.8</v>
      </c>
      <c r="C235" s="23">
        <v>1120.7</v>
      </c>
      <c r="D235" s="23">
        <v>1146.3</v>
      </c>
      <c r="E235" s="23">
        <v>1113.3</v>
      </c>
      <c r="F235" s="21"/>
      <c r="G235" s="2">
        <v>1.7899999999999999E-2</v>
      </c>
      <c r="H235" s="11">
        <v>234</v>
      </c>
      <c r="I235" s="8">
        <f>(I234+$J$230)*(1+G235+0.0016)*(1-($N$5/12))</f>
        <v>774715.06856366328</v>
      </c>
      <c r="J235" s="17">
        <v>-4000</v>
      </c>
      <c r="K235" s="41" t="s">
        <v>509</v>
      </c>
    </row>
    <row r="236" spans="1:11" x14ac:dyDescent="0.25">
      <c r="A236" s="38" t="s">
        <v>265</v>
      </c>
      <c r="B236" s="23">
        <v>1101.7</v>
      </c>
      <c r="C236" s="23">
        <v>1140.8</v>
      </c>
      <c r="D236" s="23">
        <v>1140.8</v>
      </c>
      <c r="E236" s="23">
        <v>1078.8</v>
      </c>
      <c r="F236" s="21"/>
      <c r="G236" s="3">
        <v>-3.4299999999999997E-2</v>
      </c>
      <c r="H236" s="11">
        <v>235</v>
      </c>
      <c r="I236" s="8">
        <f>(I235+$J$230)*(1+G236+0.0016)*(1-($N$5/12))</f>
        <v>745139.92947872076</v>
      </c>
      <c r="J236" s="17">
        <v>-4000</v>
      </c>
      <c r="K236" s="41" t="s">
        <v>509</v>
      </c>
    </row>
    <row r="237" spans="1:11" x14ac:dyDescent="0.25">
      <c r="A237" s="38" t="s">
        <v>264</v>
      </c>
      <c r="B237" s="23">
        <v>1104.2</v>
      </c>
      <c r="C237" s="23">
        <v>1101.7</v>
      </c>
      <c r="D237" s="23">
        <v>1109.7</v>
      </c>
      <c r="E237" s="23">
        <v>1060.7</v>
      </c>
      <c r="F237" s="21"/>
      <c r="G237" s="2">
        <v>2.3E-3</v>
      </c>
      <c r="H237" s="11">
        <v>236</v>
      </c>
      <c r="I237" s="8">
        <f>(I236+$J$230)*(1+G237+0.0016)*(1-($N$5/12))</f>
        <v>743658.36001608602</v>
      </c>
      <c r="J237" s="17">
        <v>-4000</v>
      </c>
      <c r="K237" s="41" t="s">
        <v>509</v>
      </c>
    </row>
    <row r="238" spans="1:11" x14ac:dyDescent="0.25">
      <c r="A238" s="38" t="s">
        <v>263</v>
      </c>
      <c r="B238" s="23">
        <v>1114.5999999999999</v>
      </c>
      <c r="C238" s="23">
        <v>1104.2</v>
      </c>
      <c r="D238" s="23">
        <v>1131.5</v>
      </c>
      <c r="E238" s="23">
        <v>1099.0999999999999</v>
      </c>
      <c r="F238" s="21"/>
      <c r="G238" s="2">
        <v>9.4000000000000004E-3</v>
      </c>
      <c r="H238" s="11">
        <v>237</v>
      </c>
      <c r="I238" s="8">
        <f>(I237+$J$230)*(1+G238+0.0016)*(1-($N$5/12))</f>
        <v>747420.70467527502</v>
      </c>
      <c r="J238" s="17">
        <v>-4000</v>
      </c>
      <c r="K238" s="41" t="s">
        <v>509</v>
      </c>
    </row>
    <row r="239" spans="1:11" x14ac:dyDescent="0.25">
      <c r="A239" s="38" t="s">
        <v>262</v>
      </c>
      <c r="B239" s="23">
        <v>1130.2</v>
      </c>
      <c r="C239" s="23">
        <v>1114.5999999999999</v>
      </c>
      <c r="D239" s="23">
        <v>1142</v>
      </c>
      <c r="E239" s="23">
        <v>1090.2</v>
      </c>
      <c r="F239" s="21"/>
      <c r="G239" s="2">
        <v>1.4E-2</v>
      </c>
      <c r="H239" s="11">
        <v>238</v>
      </c>
      <c r="I239" s="8">
        <f>(I238+$J$230)*(1+G239+0.0016)*(1-($N$5/12))</f>
        <v>754640.55863437522</v>
      </c>
      <c r="J239" s="17">
        <v>-4000</v>
      </c>
      <c r="K239" s="41" t="s">
        <v>509</v>
      </c>
    </row>
    <row r="240" spans="1:11" x14ac:dyDescent="0.25">
      <c r="A240" s="38" t="s">
        <v>261</v>
      </c>
      <c r="B240" s="23">
        <v>1173.8</v>
      </c>
      <c r="C240" s="23">
        <v>1130.2</v>
      </c>
      <c r="D240" s="23">
        <v>1188.5</v>
      </c>
      <c r="E240" s="23">
        <v>1127.5</v>
      </c>
      <c r="F240" s="21"/>
      <c r="G240" s="2">
        <v>3.8600000000000002E-2</v>
      </c>
      <c r="H240" s="11">
        <v>239</v>
      </c>
      <c r="I240" s="8">
        <f>(I239+$J$230)*(1+G240+0.0016)*(1-($N$5/12))</f>
        <v>780425.90093693137</v>
      </c>
      <c r="J240" s="17">
        <v>-4000</v>
      </c>
      <c r="K240" s="41" t="s">
        <v>509</v>
      </c>
    </row>
    <row r="241" spans="1:11" x14ac:dyDescent="0.25">
      <c r="A241" s="38" t="s">
        <v>260</v>
      </c>
      <c r="B241" s="23">
        <v>1211.9000000000001</v>
      </c>
      <c r="C241" s="23">
        <v>1173.8</v>
      </c>
      <c r="D241" s="23">
        <v>1217.3</v>
      </c>
      <c r="E241" s="23">
        <v>1173.8</v>
      </c>
      <c r="F241" s="21"/>
      <c r="G241" s="2">
        <v>3.2500000000000001E-2</v>
      </c>
      <c r="H241" s="11">
        <v>240</v>
      </c>
      <c r="I241" s="8">
        <f>(I240+$J$230)*(1+G241+0.0016)*(1-($N$5/12))</f>
        <v>802500.57314680133</v>
      </c>
      <c r="J241" s="17">
        <v>-4000</v>
      </c>
      <c r="K241" s="41" t="s">
        <v>509</v>
      </c>
    </row>
    <row r="242" spans="1:11" x14ac:dyDescent="0.25">
      <c r="A242" s="38" t="s">
        <v>259</v>
      </c>
      <c r="B242" s="23">
        <v>1181.3</v>
      </c>
      <c r="C242" s="23">
        <v>1211.9000000000001</v>
      </c>
      <c r="D242" s="23">
        <v>1217.9000000000001</v>
      </c>
      <c r="E242" s="23">
        <v>1163.8</v>
      </c>
      <c r="F242" s="21"/>
      <c r="G242" s="3">
        <v>-2.52E-2</v>
      </c>
      <c r="H242" s="11">
        <v>241</v>
      </c>
      <c r="I242" s="8">
        <f>(I241+$J$230)*(1+G242+0.0016)*(1-($N$5/12))</f>
        <v>779266.1316407267</v>
      </c>
      <c r="J242" s="17">
        <v>-4000</v>
      </c>
      <c r="K242" s="41" t="s">
        <v>509</v>
      </c>
    </row>
    <row r="243" spans="1:11" x14ac:dyDescent="0.25">
      <c r="A243" s="38" t="s">
        <v>258</v>
      </c>
      <c r="B243" s="23">
        <v>1203.5999999999999</v>
      </c>
      <c r="C243" s="23">
        <v>1181.3</v>
      </c>
      <c r="D243" s="23">
        <v>1212.4000000000001</v>
      </c>
      <c r="E243" s="23">
        <v>1181</v>
      </c>
      <c r="F243" s="21"/>
      <c r="G243" s="2">
        <v>1.89E-2</v>
      </c>
      <c r="H243" s="11">
        <v>242</v>
      </c>
      <c r="I243" s="8">
        <f>(I242+$J$230)*(1+G243+0.0016)*(1-($N$5/12))</f>
        <v>790763.50779569196</v>
      </c>
      <c r="J243" s="17">
        <v>-4000</v>
      </c>
      <c r="K243" s="41" t="s">
        <v>509</v>
      </c>
    </row>
    <row r="244" spans="1:11" x14ac:dyDescent="0.25">
      <c r="A244" s="38" t="s">
        <v>257</v>
      </c>
      <c r="B244" s="23">
        <v>1180.5999999999999</v>
      </c>
      <c r="C244" s="23">
        <v>1203.5999999999999</v>
      </c>
      <c r="D244" s="23">
        <v>1229.0999999999999</v>
      </c>
      <c r="E244" s="23">
        <v>1163.7</v>
      </c>
      <c r="F244" s="21"/>
      <c r="G244" s="3">
        <v>-1.9099999999999999E-2</v>
      </c>
      <c r="H244" s="11">
        <v>243</v>
      </c>
      <c r="I244" s="8">
        <f>(I243+$J$230)*(1+G244+0.0016)*(1-($N$5/12))</f>
        <v>772608.64883606276</v>
      </c>
      <c r="J244" s="17">
        <v>-4000</v>
      </c>
      <c r="K244" s="41" t="s">
        <v>509</v>
      </c>
    </row>
    <row r="245" spans="1:11" x14ac:dyDescent="0.25">
      <c r="A245" s="38" t="s">
        <v>256</v>
      </c>
      <c r="B245" s="23">
        <v>1156.8</v>
      </c>
      <c r="C245" s="23">
        <v>1180.5999999999999</v>
      </c>
      <c r="D245" s="23">
        <v>1191.9000000000001</v>
      </c>
      <c r="E245" s="23">
        <v>1136.2</v>
      </c>
      <c r="F245" s="21"/>
      <c r="G245" s="2">
        <v>-2.0199999999999999E-2</v>
      </c>
      <c r="H245" s="11">
        <v>244</v>
      </c>
      <c r="I245" s="8">
        <f>(I244+$J$230)*(1+G245+0.0016)*(1-($N$5/12))</f>
        <v>753935.37170372822</v>
      </c>
      <c r="J245" s="17">
        <v>-4000</v>
      </c>
      <c r="K245" s="41" t="s">
        <v>509</v>
      </c>
    </row>
    <row r="246" spans="1:11" x14ac:dyDescent="0.25">
      <c r="A246" s="38" t="s">
        <v>255</v>
      </c>
      <c r="B246" s="23">
        <v>1191.5</v>
      </c>
      <c r="C246" s="23">
        <v>1156.8</v>
      </c>
      <c r="D246" s="23">
        <v>1199.5999999999999</v>
      </c>
      <c r="E246" s="23">
        <v>1146.2</v>
      </c>
      <c r="F246" s="21"/>
      <c r="G246" s="2">
        <v>0.03</v>
      </c>
      <c r="H246" s="11">
        <v>245</v>
      </c>
      <c r="I246" s="8">
        <f>(I245+$J$230)*(1+G246+0.0016)*(1-($N$5/12))</f>
        <v>773246.51278484135</v>
      </c>
      <c r="J246" s="17">
        <v>-4000</v>
      </c>
      <c r="K246" s="41" t="s">
        <v>509</v>
      </c>
    </row>
    <row r="247" spans="1:11" x14ac:dyDescent="0.25">
      <c r="A247" s="38" t="s">
        <v>254</v>
      </c>
      <c r="B247" s="23">
        <v>1191.3</v>
      </c>
      <c r="C247" s="23">
        <v>1191.5</v>
      </c>
      <c r="D247" s="23">
        <v>1219.5999999999999</v>
      </c>
      <c r="E247" s="23">
        <v>1188.3</v>
      </c>
      <c r="F247" s="21"/>
      <c r="G247" s="3">
        <v>-2.0000000000000001E-4</v>
      </c>
      <c r="H247" s="11">
        <v>246</v>
      </c>
      <c r="I247" s="8">
        <f>(I246+$J$230)*(1+G247+0.0016)*(1-($N$5/12))</f>
        <v>769938.29617378884</v>
      </c>
      <c r="J247" s="17">
        <v>-4000</v>
      </c>
      <c r="K247" s="41" t="s">
        <v>509</v>
      </c>
    </row>
    <row r="248" spans="1:11" x14ac:dyDescent="0.25">
      <c r="A248" s="38" t="s">
        <v>253</v>
      </c>
      <c r="B248" s="23">
        <v>1234.2</v>
      </c>
      <c r="C248" s="23">
        <v>1191.3</v>
      </c>
      <c r="D248" s="23">
        <v>1245.2</v>
      </c>
      <c r="E248" s="23">
        <v>1183.5</v>
      </c>
      <c r="F248" s="21"/>
      <c r="G248" s="2">
        <v>3.5999999999999997E-2</v>
      </c>
      <c r="H248" s="11">
        <v>247</v>
      </c>
      <c r="I248" s="8">
        <f>(I247+$J$230)*(1+G248+0.0016)*(1-($N$5/12))</f>
        <v>794340.20732186839</v>
      </c>
      <c r="J248" s="17">
        <v>-4000</v>
      </c>
      <c r="K248" s="41" t="s">
        <v>509</v>
      </c>
    </row>
    <row r="249" spans="1:11" x14ac:dyDescent="0.25">
      <c r="A249" s="38" t="s">
        <v>252</v>
      </c>
      <c r="B249" s="23">
        <v>1220.3</v>
      </c>
      <c r="C249" s="23">
        <v>1234.2</v>
      </c>
      <c r="D249" s="23">
        <v>1245.9000000000001</v>
      </c>
      <c r="E249" s="23">
        <v>1201.0999999999999</v>
      </c>
      <c r="F249" s="21"/>
      <c r="G249" s="3">
        <v>-1.1299999999999999E-2</v>
      </c>
      <c r="H249" s="11">
        <v>248</v>
      </c>
      <c r="I249" s="8">
        <f>(I248+$J$230)*(1+G249+0.0016)*(1-($N$5/12))</f>
        <v>782282.57035719103</v>
      </c>
      <c r="J249" s="17">
        <v>-4000</v>
      </c>
      <c r="K249" s="41" t="s">
        <v>509</v>
      </c>
    </row>
    <row r="250" spans="1:11" x14ac:dyDescent="0.25">
      <c r="A250" s="38" t="s">
        <v>251</v>
      </c>
      <c r="B250" s="23">
        <v>1228.8</v>
      </c>
      <c r="C250" s="23">
        <v>1220.3</v>
      </c>
      <c r="D250" s="23">
        <v>1243.0999999999999</v>
      </c>
      <c r="E250" s="23">
        <v>1205.3</v>
      </c>
      <c r="F250" s="21"/>
      <c r="G250" s="2">
        <v>7.0000000000000001E-3</v>
      </c>
      <c r="H250" s="11">
        <v>249</v>
      </c>
      <c r="I250" s="8">
        <f>(I249+$J$230)*(1+G250+0.0016)*(1-($N$5/12))</f>
        <v>784583.31256203179</v>
      </c>
      <c r="J250" s="17">
        <v>-4000</v>
      </c>
      <c r="K250" s="41" t="s">
        <v>509</v>
      </c>
    </row>
    <row r="251" spans="1:11" x14ac:dyDescent="0.25">
      <c r="A251" s="38" t="s">
        <v>250</v>
      </c>
      <c r="B251" s="23">
        <v>1207</v>
      </c>
      <c r="C251" s="23">
        <v>1228.8</v>
      </c>
      <c r="D251" s="23">
        <v>1233.3</v>
      </c>
      <c r="E251" s="23">
        <v>1168.2</v>
      </c>
      <c r="F251" s="21"/>
      <c r="G251" s="3">
        <v>-1.77E-2</v>
      </c>
      <c r="H251" s="11">
        <v>250</v>
      </c>
      <c r="I251" s="8">
        <f>(I250+$J$230)*(1+G251+0.0016)*(1-($N$5/12))</f>
        <v>767631.91326916823</v>
      </c>
      <c r="J251" s="17">
        <v>-4000</v>
      </c>
      <c r="K251" s="41" t="s">
        <v>509</v>
      </c>
    </row>
    <row r="252" spans="1:11" x14ac:dyDescent="0.25">
      <c r="A252" s="38" t="s">
        <v>249</v>
      </c>
      <c r="B252" s="23">
        <v>1249.5</v>
      </c>
      <c r="C252" s="23">
        <v>1207</v>
      </c>
      <c r="D252" s="23">
        <v>1270.5999999999999</v>
      </c>
      <c r="E252" s="23">
        <v>1201.0999999999999</v>
      </c>
      <c r="F252" s="21"/>
      <c r="G252" s="2">
        <v>3.5200000000000002E-2</v>
      </c>
      <c r="H252" s="11">
        <v>251</v>
      </c>
      <c r="I252" s="8">
        <f>(I251+$J$230)*(1+G252+0.0016)*(1-($N$5/12))</f>
        <v>791337.70089363481</v>
      </c>
      <c r="J252" s="17">
        <v>-4000</v>
      </c>
      <c r="K252" s="41" t="s">
        <v>509</v>
      </c>
    </row>
    <row r="253" spans="1:11" x14ac:dyDescent="0.25">
      <c r="A253" s="38" t="s">
        <v>248</v>
      </c>
      <c r="B253" s="23">
        <v>1248.3</v>
      </c>
      <c r="C253" s="23">
        <v>1249.5</v>
      </c>
      <c r="D253" s="23">
        <v>1275.8</v>
      </c>
      <c r="E253" s="23">
        <v>1246.5999999999999</v>
      </c>
      <c r="F253" s="21"/>
      <c r="G253" s="3">
        <v>-1E-3</v>
      </c>
      <c r="H253" s="11">
        <v>252</v>
      </c>
      <c r="I253" s="8">
        <f>(I252+$J$230)*(1+G253+0.0016)*(1-($N$5/12))</f>
        <v>787416.19846241397</v>
      </c>
      <c r="J253" s="17">
        <v>-4000</v>
      </c>
      <c r="K253" s="41" t="s">
        <v>509</v>
      </c>
    </row>
    <row r="254" spans="1:11" x14ac:dyDescent="0.25">
      <c r="A254" s="38" t="s">
        <v>247</v>
      </c>
      <c r="B254" s="23">
        <v>1280.0999999999999</v>
      </c>
      <c r="C254" s="23">
        <v>1248.3</v>
      </c>
      <c r="D254" s="23">
        <v>1294.9000000000001</v>
      </c>
      <c r="E254" s="23">
        <v>1245.7</v>
      </c>
      <c r="F254" s="21"/>
      <c r="G254" s="2">
        <v>2.5499999999999998E-2</v>
      </c>
      <c r="H254" s="11">
        <v>253</v>
      </c>
      <c r="I254" s="8">
        <f>(I253+$J$254)*(1+G254+0.0016)*(1-($N$5/12))</f>
        <v>802191.28115202521</v>
      </c>
      <c r="J254" s="18">
        <v>-6000</v>
      </c>
      <c r="K254" s="41" t="s">
        <v>509</v>
      </c>
    </row>
    <row r="255" spans="1:11" x14ac:dyDescent="0.25">
      <c r="A255" s="38" t="s">
        <v>246</v>
      </c>
      <c r="B255" s="23">
        <v>1280.7</v>
      </c>
      <c r="C255" s="23">
        <v>1280.0999999999999</v>
      </c>
      <c r="D255" s="23">
        <v>1297.5999999999999</v>
      </c>
      <c r="E255" s="23">
        <v>1253.5999999999999</v>
      </c>
      <c r="F255" s="21"/>
      <c r="G255" s="2">
        <v>5.0000000000000001E-4</v>
      </c>
      <c r="H255" s="11">
        <v>254</v>
      </c>
      <c r="I255" s="8">
        <f>(I254+$J$254)*(1+G255+0.0016)*(1-($N$5/12))</f>
        <v>797464.35120102332</v>
      </c>
      <c r="J255" s="18">
        <v>-6000</v>
      </c>
      <c r="K255" s="41" t="s">
        <v>509</v>
      </c>
    </row>
    <row r="256" spans="1:11" x14ac:dyDescent="0.25">
      <c r="A256" s="38" t="s">
        <v>245</v>
      </c>
      <c r="B256" s="23">
        <v>1294.8</v>
      </c>
      <c r="C256" s="23">
        <v>1280.7</v>
      </c>
      <c r="D256" s="23">
        <v>1310.9</v>
      </c>
      <c r="E256" s="23">
        <v>1268.4000000000001</v>
      </c>
      <c r="F256" s="21"/>
      <c r="G256" s="2">
        <v>1.0999999999999999E-2</v>
      </c>
      <c r="H256" s="11">
        <v>255</v>
      </c>
      <c r="I256" s="8">
        <f>(I255+$J$254)*(1+G256+0.0016)*(1-($N$5/12))</f>
        <v>801036.08362514316</v>
      </c>
      <c r="J256" s="18">
        <v>-6000</v>
      </c>
      <c r="K256" s="41" t="s">
        <v>509</v>
      </c>
    </row>
    <row r="257" spans="1:11" x14ac:dyDescent="0.25">
      <c r="A257" s="38" t="s">
        <v>244</v>
      </c>
      <c r="B257" s="23">
        <v>1310.5999999999999</v>
      </c>
      <c r="C257" s="23">
        <v>1302.9000000000001</v>
      </c>
      <c r="D257" s="23">
        <v>1318.2</v>
      </c>
      <c r="E257" s="23">
        <v>1280.7</v>
      </c>
      <c r="F257" s="21"/>
      <c r="G257" s="2">
        <v>1.2200000000000001E-2</v>
      </c>
      <c r="H257" s="11">
        <v>256</v>
      </c>
      <c r="I257" s="8">
        <f>(I256+$J$254)*(1+G257+0.0016)*(1-($N$5/12))</f>
        <v>805604.57778838067</v>
      </c>
      <c r="J257" s="18">
        <v>-6000</v>
      </c>
      <c r="K257" s="41" t="s">
        <v>509</v>
      </c>
    </row>
    <row r="258" spans="1:11" x14ac:dyDescent="0.25">
      <c r="A258" s="38" t="s">
        <v>243</v>
      </c>
      <c r="B258" s="23">
        <v>1270.0999999999999</v>
      </c>
      <c r="C258" s="23">
        <v>1310.5999999999999</v>
      </c>
      <c r="D258" s="23">
        <v>1326.7</v>
      </c>
      <c r="E258" s="23">
        <v>1245.3</v>
      </c>
      <c r="F258" s="21"/>
      <c r="G258" s="3">
        <v>-3.09E-2</v>
      </c>
      <c r="H258" s="11">
        <v>257</v>
      </c>
      <c r="I258" s="8">
        <f>(I257+$J$254)*(1+G258+0.0016)*(1-($N$5/12))</f>
        <v>775788.0755773515</v>
      </c>
      <c r="J258" s="18">
        <v>-6000</v>
      </c>
      <c r="K258" s="41" t="s">
        <v>509</v>
      </c>
    </row>
    <row r="259" spans="1:11" x14ac:dyDescent="0.25">
      <c r="A259" s="38" t="s">
        <v>242</v>
      </c>
      <c r="B259" s="23">
        <v>1270.2</v>
      </c>
      <c r="C259" s="23">
        <v>1270</v>
      </c>
      <c r="D259" s="23">
        <v>1290.7</v>
      </c>
      <c r="E259" s="23">
        <v>1219.3</v>
      </c>
      <c r="F259" s="21"/>
      <c r="G259" s="2">
        <v>1E-4</v>
      </c>
      <c r="H259" s="11">
        <v>258</v>
      </c>
      <c r="I259" s="8">
        <f>(I258+$J$254)*(1+G259+0.0016)*(1-($N$5/12))</f>
        <v>770711.16694818018</v>
      </c>
      <c r="J259" s="18">
        <v>-6000</v>
      </c>
      <c r="K259" s="41" t="s">
        <v>509</v>
      </c>
    </row>
    <row r="260" spans="1:11" x14ac:dyDescent="0.25">
      <c r="A260" s="38" t="s">
        <v>241</v>
      </c>
      <c r="B260" s="23">
        <v>1276.7</v>
      </c>
      <c r="C260" s="23">
        <v>1270.0999999999999</v>
      </c>
      <c r="D260" s="23">
        <v>1280.4000000000001</v>
      </c>
      <c r="E260" s="23">
        <v>1224.5</v>
      </c>
      <c r="F260" s="21"/>
      <c r="G260" s="2">
        <v>5.1000000000000004E-3</v>
      </c>
      <c r="H260" s="11">
        <v>259</v>
      </c>
      <c r="I260" s="8">
        <f>(I259+$J$254)*(1+G260+0.0016)*(1-($N$5/12))</f>
        <v>769449.81440084975</v>
      </c>
      <c r="J260" s="18">
        <v>-6000</v>
      </c>
      <c r="K260" s="41" t="s">
        <v>509</v>
      </c>
    </row>
    <row r="261" spans="1:11" x14ac:dyDescent="0.25">
      <c r="A261" s="38" t="s">
        <v>240</v>
      </c>
      <c r="B261" s="23">
        <v>1303.8</v>
      </c>
      <c r="C261" s="23">
        <v>1278.5</v>
      </c>
      <c r="D261" s="23">
        <v>1306.7</v>
      </c>
      <c r="E261" s="23">
        <v>1261.3</v>
      </c>
      <c r="F261" s="21"/>
      <c r="G261" s="2">
        <v>2.12E-2</v>
      </c>
      <c r="H261" s="11">
        <v>260</v>
      </c>
      <c r="I261" s="8">
        <f>(I260+$J$254)*(1+G261+0.0016)*(1-($N$5/12))</f>
        <v>780466.04193410475</v>
      </c>
      <c r="J261" s="18">
        <v>-6000</v>
      </c>
      <c r="K261" s="41" t="s">
        <v>509</v>
      </c>
    </row>
    <row r="262" spans="1:11" x14ac:dyDescent="0.25">
      <c r="A262" s="38" t="s">
        <v>239</v>
      </c>
      <c r="B262" s="23">
        <v>1335.8</v>
      </c>
      <c r="C262" s="23">
        <v>1303.8</v>
      </c>
      <c r="D262" s="23">
        <v>1340.3</v>
      </c>
      <c r="E262" s="23">
        <v>1290.9000000000001</v>
      </c>
      <c r="F262" s="21"/>
      <c r="G262" s="2">
        <v>2.4500000000000001E-2</v>
      </c>
      <c r="H262" s="11">
        <v>261</v>
      </c>
      <c r="I262" s="8">
        <f>(I261+$J$254)*(1+G262+0.0016)*(1-($N$5/12))</f>
        <v>794282.26582577056</v>
      </c>
      <c r="J262" s="18">
        <v>-6000</v>
      </c>
      <c r="K262" s="41" t="s">
        <v>509</v>
      </c>
    </row>
    <row r="263" spans="1:11" x14ac:dyDescent="0.25">
      <c r="A263" s="38" t="s">
        <v>238</v>
      </c>
      <c r="B263" s="23">
        <v>1377.9</v>
      </c>
      <c r="C263" s="23">
        <v>1335.8</v>
      </c>
      <c r="D263" s="23">
        <v>1389.5</v>
      </c>
      <c r="E263" s="23">
        <v>1327.1</v>
      </c>
      <c r="F263" s="21"/>
      <c r="G263" s="2">
        <v>3.15E-2</v>
      </c>
      <c r="H263" s="11">
        <v>262</v>
      </c>
      <c r="I263" s="8">
        <f>(I262+$J$254)*(1+G263+0.0016)*(1-($N$5/12))</f>
        <v>813967.22162019135</v>
      </c>
      <c r="J263" s="18">
        <v>-6000</v>
      </c>
      <c r="K263" s="41" t="s">
        <v>509</v>
      </c>
    </row>
    <row r="264" spans="1:11" x14ac:dyDescent="0.25">
      <c r="A264" s="38" t="s">
        <v>237</v>
      </c>
      <c r="B264" s="23">
        <v>1400.6</v>
      </c>
      <c r="C264" s="23">
        <v>1377.8</v>
      </c>
      <c r="D264" s="23">
        <v>1407.9</v>
      </c>
      <c r="E264" s="23">
        <v>1361</v>
      </c>
      <c r="F264" s="21"/>
      <c r="G264" s="2">
        <v>1.6500000000000001E-2</v>
      </c>
      <c r="H264" s="11">
        <v>263</v>
      </c>
      <c r="I264" s="8">
        <f>(I263+$J$254)*(1+G264+0.0016)*(1-($N$5/12))</f>
        <v>822180.13261735113</v>
      </c>
      <c r="J264" s="18">
        <v>-6000</v>
      </c>
      <c r="K264" s="41" t="s">
        <v>509</v>
      </c>
    </row>
    <row r="265" spans="1:11" x14ac:dyDescent="0.25">
      <c r="A265" s="38" t="s">
        <v>236</v>
      </c>
      <c r="B265" s="23">
        <v>1418.3</v>
      </c>
      <c r="C265" s="23">
        <v>1400.6</v>
      </c>
      <c r="D265" s="23">
        <v>1431.8</v>
      </c>
      <c r="E265" s="23">
        <v>1385.9</v>
      </c>
      <c r="F265" s="21"/>
      <c r="G265" s="2">
        <v>1.26E-2</v>
      </c>
      <c r="H265" s="11">
        <v>264</v>
      </c>
      <c r="I265" s="8">
        <f>(I264+$J$254)*(1+G265+0.0016)*(1-($N$5/12))</f>
        <v>827356.00555526733</v>
      </c>
      <c r="J265" s="18">
        <v>-6000</v>
      </c>
      <c r="K265" s="41" t="s">
        <v>509</v>
      </c>
    </row>
    <row r="266" spans="1:11" x14ac:dyDescent="0.25">
      <c r="A266" s="38" t="s">
        <v>235</v>
      </c>
      <c r="B266" s="23">
        <v>1438.2</v>
      </c>
      <c r="C266" s="23">
        <v>1418</v>
      </c>
      <c r="D266" s="23">
        <v>1441.6</v>
      </c>
      <c r="E266" s="23">
        <v>1404</v>
      </c>
      <c r="F266" s="21"/>
      <c r="G266" s="2">
        <v>1.4E-2</v>
      </c>
      <c r="H266" s="11">
        <v>265</v>
      </c>
      <c r="I266" s="8">
        <f>(I265+$J$254)*(1+G266+0.0016)*(1-($N$5/12))</f>
        <v>833752.07466230856</v>
      </c>
      <c r="J266" s="18">
        <v>-6000</v>
      </c>
      <c r="K266" s="41" t="s">
        <v>509</v>
      </c>
    </row>
    <row r="267" spans="1:11" x14ac:dyDescent="0.25">
      <c r="A267" s="38" t="s">
        <v>234</v>
      </c>
      <c r="B267" s="23">
        <v>1406.8</v>
      </c>
      <c r="C267" s="23">
        <v>1437.9</v>
      </c>
      <c r="D267" s="23">
        <v>1461.6</v>
      </c>
      <c r="E267" s="23">
        <v>1389.4</v>
      </c>
      <c r="F267" s="21"/>
      <c r="G267" s="3">
        <v>-2.18E-2</v>
      </c>
      <c r="H267" s="11">
        <v>266</v>
      </c>
      <c r="I267" s="8">
        <f>(I266+$J$254)*(1+G267+0.0016)*(1-($N$5/12))</f>
        <v>810625.9670127529</v>
      </c>
      <c r="J267" s="18">
        <v>-6000</v>
      </c>
      <c r="K267" s="41" t="s">
        <v>509</v>
      </c>
    </row>
    <row r="268" spans="1:11" x14ac:dyDescent="0.25">
      <c r="A268" s="38" t="s">
        <v>233</v>
      </c>
      <c r="B268" s="23">
        <v>1420.9</v>
      </c>
      <c r="C268" s="23">
        <v>1406.8</v>
      </c>
      <c r="D268" s="23">
        <v>1438.9</v>
      </c>
      <c r="E268" s="23">
        <v>1364</v>
      </c>
      <c r="F268" s="21"/>
      <c r="G268" s="2">
        <v>0.01</v>
      </c>
      <c r="H268" s="11">
        <v>267</v>
      </c>
      <c r="I268" s="8">
        <f>(I267+$J$254)*(1+G268+0.0016)*(1-($N$5/12))</f>
        <v>813552.64841598587</v>
      </c>
      <c r="J268" s="18">
        <v>-6000</v>
      </c>
      <c r="K268" s="41" t="s">
        <v>509</v>
      </c>
    </row>
    <row r="269" spans="1:11" x14ac:dyDescent="0.25">
      <c r="A269" s="38" t="s">
        <v>232</v>
      </c>
      <c r="B269" s="23">
        <v>1482.4</v>
      </c>
      <c r="C269" s="23">
        <v>1420.8</v>
      </c>
      <c r="D269" s="23">
        <v>1498</v>
      </c>
      <c r="E269" s="23">
        <v>1416.4</v>
      </c>
      <c r="F269" s="21"/>
      <c r="G269" s="2">
        <v>4.3299999999999998E-2</v>
      </c>
      <c r="H269" s="11">
        <v>268</v>
      </c>
      <c r="I269" s="8">
        <f>(I268+$J$254)*(1+G269+0.0016)*(1-($N$5/12))</f>
        <v>843389.85644869879</v>
      </c>
      <c r="J269" s="18">
        <v>-6000</v>
      </c>
      <c r="K269" s="41" t="s">
        <v>509</v>
      </c>
    </row>
    <row r="270" spans="1:11" x14ac:dyDescent="0.25">
      <c r="A270" s="38" t="s">
        <v>231</v>
      </c>
      <c r="B270" s="23">
        <v>1530.6</v>
      </c>
      <c r="C270" s="23">
        <v>1482.4</v>
      </c>
      <c r="D270" s="23">
        <v>1535.6</v>
      </c>
      <c r="E270" s="23">
        <v>1476.7</v>
      </c>
      <c r="F270" s="21"/>
      <c r="G270" s="2">
        <v>3.2500000000000001E-2</v>
      </c>
      <c r="H270" s="11">
        <v>269</v>
      </c>
      <c r="I270" s="8">
        <f>(I269+$J$254)*(1+G270+0.0016)*(1-($N$5/12))</f>
        <v>865511.87812832266</v>
      </c>
      <c r="J270" s="18">
        <v>-6000</v>
      </c>
      <c r="K270" s="41" t="s">
        <v>509</v>
      </c>
    </row>
    <row r="271" spans="1:11" x14ac:dyDescent="0.25">
      <c r="A271" s="38" t="s">
        <v>230</v>
      </c>
      <c r="B271" s="23">
        <v>1503.3</v>
      </c>
      <c r="C271" s="23">
        <v>1530.6</v>
      </c>
      <c r="D271" s="23">
        <v>1540.6</v>
      </c>
      <c r="E271" s="23">
        <v>1484.2</v>
      </c>
      <c r="F271" s="21"/>
      <c r="G271" s="3">
        <v>-1.78E-2</v>
      </c>
      <c r="H271" s="11">
        <v>270</v>
      </c>
      <c r="I271" s="8">
        <f>(I270+$J$254)*(1+G271+0.0016)*(1-($N$5/12))</f>
        <v>845164.99180979247</v>
      </c>
      <c r="J271" s="18">
        <v>-6000</v>
      </c>
      <c r="K271" s="41" t="s">
        <v>509</v>
      </c>
    </row>
    <row r="272" spans="1:11" x14ac:dyDescent="0.25">
      <c r="A272" s="38" t="s">
        <v>229</v>
      </c>
      <c r="B272" s="23">
        <v>1455.3</v>
      </c>
      <c r="C272" s="23">
        <v>1504.7</v>
      </c>
      <c r="D272" s="23">
        <v>1555.9</v>
      </c>
      <c r="E272" s="23">
        <v>1454.2</v>
      </c>
      <c r="F272" s="21"/>
      <c r="G272" s="3">
        <v>-3.1899999999999998E-2</v>
      </c>
      <c r="H272" s="11">
        <v>271</v>
      </c>
      <c r="I272" s="8">
        <f>(I271+$J$254)*(1+G272+0.0016)*(1-($N$5/12))</f>
        <v>813331.42341167678</v>
      </c>
      <c r="J272" s="18">
        <v>-6000</v>
      </c>
      <c r="K272" s="41" t="s">
        <v>509</v>
      </c>
    </row>
    <row r="273" spans="1:11" x14ac:dyDescent="0.25">
      <c r="A273" s="38" t="s">
        <v>228</v>
      </c>
      <c r="B273" s="23">
        <v>1474</v>
      </c>
      <c r="C273" s="23">
        <v>1455.2</v>
      </c>
      <c r="D273" s="23">
        <v>1503.9</v>
      </c>
      <c r="E273" s="23">
        <v>1370.6</v>
      </c>
      <c r="F273" s="21"/>
      <c r="G273" s="2">
        <v>1.2800000000000001E-2</v>
      </c>
      <c r="H273" s="11">
        <v>272</v>
      </c>
      <c r="I273" s="8">
        <f>(I272+$J$254)*(1+G273+0.0016)*(1-($N$5/12))</f>
        <v>818547.51741085062</v>
      </c>
      <c r="J273" s="18">
        <v>-6000</v>
      </c>
      <c r="K273" s="41" t="s">
        <v>509</v>
      </c>
    </row>
    <row r="274" spans="1:11" x14ac:dyDescent="0.25">
      <c r="A274" s="38" t="s">
        <v>227</v>
      </c>
      <c r="B274" s="23">
        <v>1526.8</v>
      </c>
      <c r="C274" s="23">
        <v>1474</v>
      </c>
      <c r="D274" s="23">
        <v>1538.7</v>
      </c>
      <c r="E274" s="23">
        <v>1439.3</v>
      </c>
      <c r="F274" s="21"/>
      <c r="G274" s="2">
        <v>3.5799999999999998E-2</v>
      </c>
      <c r="H274" s="11">
        <v>273</v>
      </c>
      <c r="I274" s="8">
        <f>(I273+$J$254)*(1+G274+0.0016)*(1-($N$5/12))</f>
        <v>842515.32616473548</v>
      </c>
      <c r="J274" s="18">
        <v>-6000</v>
      </c>
      <c r="K274" s="41" t="s">
        <v>509</v>
      </c>
    </row>
    <row r="275" spans="1:11" x14ac:dyDescent="0.25">
      <c r="A275" s="38" t="s">
        <v>226</v>
      </c>
      <c r="B275" s="23">
        <v>1549.4</v>
      </c>
      <c r="C275" s="23">
        <v>1527.3</v>
      </c>
      <c r="D275" s="23">
        <v>1576.1</v>
      </c>
      <c r="E275" s="23">
        <v>1489.6</v>
      </c>
      <c r="F275" s="21"/>
      <c r="G275" s="2">
        <v>1.4800000000000001E-2</v>
      </c>
      <c r="H275" s="11">
        <v>274</v>
      </c>
      <c r="I275" s="8">
        <f>(I274+$J$254)*(1+G275+0.0016)*(1-($N$5/12))</f>
        <v>849809.06042508024</v>
      </c>
      <c r="J275" s="18">
        <v>-6000</v>
      </c>
      <c r="K275" s="41" t="s">
        <v>509</v>
      </c>
    </row>
    <row r="276" spans="1:11" x14ac:dyDescent="0.25">
      <c r="A276" s="38" t="s">
        <v>225</v>
      </c>
      <c r="B276" s="23">
        <v>1481.1</v>
      </c>
      <c r="C276" s="23">
        <v>1545.8</v>
      </c>
      <c r="D276" s="23">
        <v>1545.8</v>
      </c>
      <c r="E276" s="23">
        <v>1406.1</v>
      </c>
      <c r="F276" s="21"/>
      <c r="G276" s="3">
        <v>-4.41E-2</v>
      </c>
      <c r="H276" s="11">
        <v>275</v>
      </c>
      <c r="I276" s="8">
        <f>(I275+$J$254)*(1+G276+0.0016)*(1-($N$5/12))</f>
        <v>807543.20176933578</v>
      </c>
      <c r="J276" s="18">
        <v>-6000</v>
      </c>
      <c r="K276" s="41" t="s">
        <v>509</v>
      </c>
    </row>
    <row r="277" spans="1:11" x14ac:dyDescent="0.25">
      <c r="A277" s="38" t="s">
        <v>224</v>
      </c>
      <c r="B277" s="23">
        <v>1468.4</v>
      </c>
      <c r="C277" s="23">
        <v>1479.6</v>
      </c>
      <c r="D277" s="23">
        <v>1523.6</v>
      </c>
      <c r="E277" s="23">
        <v>1435.7</v>
      </c>
      <c r="F277" s="21"/>
      <c r="G277" s="3">
        <v>-8.6E-3</v>
      </c>
      <c r="H277" s="11">
        <v>276</v>
      </c>
      <c r="I277" s="8">
        <f>(I276+$J$254)*(1+G277+0.0016)*(1-($N$5/12))</f>
        <v>795534.43315727194</v>
      </c>
      <c r="J277" s="18">
        <v>-6000</v>
      </c>
      <c r="K277" s="41" t="s">
        <v>509</v>
      </c>
    </row>
    <row r="278" spans="1:11" x14ac:dyDescent="0.25">
      <c r="A278" s="38" t="s">
        <v>223</v>
      </c>
      <c r="B278" s="23">
        <v>1378.5</v>
      </c>
      <c r="C278" s="23">
        <v>1468</v>
      </c>
      <c r="D278" s="23">
        <v>1471.8</v>
      </c>
      <c r="E278" s="23">
        <v>1270</v>
      </c>
      <c r="F278" s="21"/>
      <c r="G278" s="3">
        <v>-6.1199999999999997E-2</v>
      </c>
      <c r="H278" s="11">
        <v>277</v>
      </c>
      <c r="I278" s="8">
        <f>(I277+$J$254)*(1+G278+0.0016)*(1-($N$5/12))</f>
        <v>742106.94185062801</v>
      </c>
      <c r="J278" s="18">
        <v>-6000</v>
      </c>
      <c r="K278" s="41" t="s">
        <v>509</v>
      </c>
    </row>
    <row r="279" spans="1:11" x14ac:dyDescent="0.25">
      <c r="A279" s="38" t="s">
        <v>222</v>
      </c>
      <c r="B279" s="23">
        <v>1330.6</v>
      </c>
      <c r="C279" s="23">
        <v>1378.6</v>
      </c>
      <c r="D279" s="23">
        <v>1396</v>
      </c>
      <c r="E279" s="23">
        <v>1316.8</v>
      </c>
      <c r="F279" s="21"/>
      <c r="G279" s="3">
        <v>-3.4700000000000002E-2</v>
      </c>
      <c r="H279" s="11">
        <v>278</v>
      </c>
      <c r="I279" s="8">
        <f>(I278+$J$254)*(1+G279+0.0016)*(1-($N$5/12))</f>
        <v>711385.93117433472</v>
      </c>
      <c r="J279" s="18">
        <v>-6000</v>
      </c>
      <c r="K279" s="41" t="s">
        <v>509</v>
      </c>
    </row>
    <row r="280" spans="1:11" x14ac:dyDescent="0.25">
      <c r="A280" s="38" t="s">
        <v>221</v>
      </c>
      <c r="B280" s="23">
        <v>1322.7</v>
      </c>
      <c r="C280" s="23">
        <v>1330.5</v>
      </c>
      <c r="D280" s="23">
        <v>1359.7</v>
      </c>
      <c r="E280" s="23">
        <v>1257</v>
      </c>
      <c r="F280" s="21"/>
      <c r="G280" s="3">
        <v>-5.8999999999999999E-3</v>
      </c>
      <c r="H280" s="11">
        <v>279</v>
      </c>
      <c r="I280" s="8">
        <f>(I279+$J$254)*(1+G280+0.0016)*(1-($N$5/12))</f>
        <v>702001.5952844501</v>
      </c>
      <c r="J280" s="18">
        <v>-6000</v>
      </c>
      <c r="K280" s="41" t="s">
        <v>509</v>
      </c>
    </row>
    <row r="281" spans="1:11" x14ac:dyDescent="0.25">
      <c r="A281" s="38" t="s">
        <v>220</v>
      </c>
      <c r="B281" s="23">
        <v>1385.6</v>
      </c>
      <c r="C281" s="23">
        <v>1326.4</v>
      </c>
      <c r="D281" s="23">
        <v>1404.6</v>
      </c>
      <c r="E281" s="23">
        <v>1324.3</v>
      </c>
      <c r="F281" s="21"/>
      <c r="G281" s="2">
        <v>4.7600000000000003E-2</v>
      </c>
      <c r="H281" s="11">
        <v>280</v>
      </c>
      <c r="I281" s="8">
        <f>(I280+$J$254)*(1+G281+0.0016)*(1-($N$5/12))</f>
        <v>729879.75133555895</v>
      </c>
      <c r="J281" s="18">
        <v>-6000</v>
      </c>
      <c r="K281" s="41" t="s">
        <v>509</v>
      </c>
    </row>
    <row r="282" spans="1:11" x14ac:dyDescent="0.25">
      <c r="A282" s="38" t="s">
        <v>219</v>
      </c>
      <c r="B282" s="23">
        <v>1400.4</v>
      </c>
      <c r="C282" s="23">
        <v>1386</v>
      </c>
      <c r="D282" s="23">
        <v>1440.2</v>
      </c>
      <c r="E282" s="23">
        <v>1373.1</v>
      </c>
      <c r="F282" s="21"/>
      <c r="G282" s="2">
        <v>1.0699999999999999E-2</v>
      </c>
      <c r="H282" s="11">
        <v>281</v>
      </c>
      <c r="I282" s="8">
        <f>(I281+$J$254)*(1+G282+0.0016)*(1-($N$5/12))</f>
        <v>732417.08054084785</v>
      </c>
      <c r="J282" s="18">
        <v>-6000</v>
      </c>
      <c r="K282" s="41" t="s">
        <v>509</v>
      </c>
    </row>
    <row r="283" spans="1:11" x14ac:dyDescent="0.25">
      <c r="A283" s="38" t="s">
        <v>218</v>
      </c>
      <c r="B283" s="23">
        <v>1280</v>
      </c>
      <c r="C283" s="23">
        <v>1399.6</v>
      </c>
      <c r="D283" s="23">
        <v>1404</v>
      </c>
      <c r="E283" s="23">
        <v>1272</v>
      </c>
      <c r="F283" s="21"/>
      <c r="G283" s="3">
        <v>-8.5999999999999993E-2</v>
      </c>
      <c r="H283" s="11">
        <v>282</v>
      </c>
      <c r="I283" s="8">
        <f>(I282+$J$254)*(1+G283+0.0016)*(1-($N$5/12))</f>
        <v>664774.92520372872</v>
      </c>
      <c r="J283" s="18">
        <v>-6000</v>
      </c>
      <c r="K283" s="41" t="s">
        <v>509</v>
      </c>
    </row>
    <row r="284" spans="1:11" x14ac:dyDescent="0.25">
      <c r="A284" s="38" t="s">
        <v>217</v>
      </c>
      <c r="B284" s="23">
        <v>1267.4000000000001</v>
      </c>
      <c r="C284" s="23">
        <v>1276.7</v>
      </c>
      <c r="D284" s="23">
        <v>1292.2</v>
      </c>
      <c r="E284" s="23">
        <v>1200.4000000000001</v>
      </c>
      <c r="F284" s="21"/>
      <c r="G284" s="3">
        <v>-9.7999999999999997E-3</v>
      </c>
      <c r="H284" s="11">
        <v>283</v>
      </c>
      <c r="I284" s="8">
        <f>(I283+$J$254)*(1+G284+0.0016)*(1-($N$5/12))</f>
        <v>653046.28433164966</v>
      </c>
      <c r="J284" s="18">
        <v>-6000</v>
      </c>
      <c r="K284" s="41" t="s">
        <v>509</v>
      </c>
    </row>
    <row r="285" spans="1:11" x14ac:dyDescent="0.25">
      <c r="A285" s="38" t="s">
        <v>216</v>
      </c>
      <c r="B285" s="23">
        <v>1282.8</v>
      </c>
      <c r="C285" s="23">
        <v>1269.4000000000001</v>
      </c>
      <c r="D285" s="23">
        <v>1313.2</v>
      </c>
      <c r="E285" s="23">
        <v>1247.5</v>
      </c>
      <c r="F285" s="21"/>
      <c r="G285" s="2">
        <v>1.2200000000000001E-2</v>
      </c>
      <c r="H285" s="11">
        <v>284</v>
      </c>
      <c r="I285" s="8">
        <f>(I284+$J$254)*(1+G285+0.0016)*(1-($N$5/12))</f>
        <v>655647.53529389878</v>
      </c>
      <c r="J285" s="18">
        <v>-6000</v>
      </c>
      <c r="K285" s="41" t="s">
        <v>509</v>
      </c>
    </row>
    <row r="286" spans="1:11" x14ac:dyDescent="0.25">
      <c r="A286" s="38" t="s">
        <v>215</v>
      </c>
      <c r="B286" s="23">
        <v>1166.4000000000001</v>
      </c>
      <c r="C286" s="23">
        <v>1287.8</v>
      </c>
      <c r="D286" s="23">
        <v>1303</v>
      </c>
      <c r="E286" s="23">
        <v>1106.4000000000001</v>
      </c>
      <c r="F286" s="21"/>
      <c r="G286" s="3">
        <v>-9.0700000000000003E-2</v>
      </c>
      <c r="H286" s="11">
        <v>285</v>
      </c>
      <c r="I286" s="8">
        <f>(I285+$J$254)*(1+G286+0.0016)*(1-($N$5/12))</f>
        <v>591468.05792926287</v>
      </c>
      <c r="J286" s="18">
        <v>-6000</v>
      </c>
      <c r="K286" s="41" t="s">
        <v>509</v>
      </c>
    </row>
    <row r="287" spans="1:11" x14ac:dyDescent="0.25">
      <c r="A287" s="38" t="s">
        <v>214</v>
      </c>
      <c r="B287" s="21">
        <v>968.8</v>
      </c>
      <c r="C287" s="23">
        <v>1164.2</v>
      </c>
      <c r="D287" s="23">
        <v>1167</v>
      </c>
      <c r="E287" s="21">
        <v>839.8</v>
      </c>
      <c r="F287" s="21"/>
      <c r="G287" s="5">
        <v>-0.1694</v>
      </c>
      <c r="H287" s="11">
        <v>286</v>
      </c>
      <c r="I287" s="8">
        <f>(I286+$J$254)*(1+G287+0.0016)*(1-($N$5/12))</f>
        <v>486982.90454982826</v>
      </c>
      <c r="J287" s="18">
        <v>-6000</v>
      </c>
      <c r="K287" s="41" t="s">
        <v>509</v>
      </c>
    </row>
    <row r="288" spans="1:11" x14ac:dyDescent="0.25">
      <c r="A288" s="38" t="s">
        <v>213</v>
      </c>
      <c r="B288" s="21">
        <v>896.2</v>
      </c>
      <c r="C288" s="21">
        <v>968.7</v>
      </c>
      <c r="D288" s="23">
        <v>1007.5</v>
      </c>
      <c r="E288" s="21">
        <v>741</v>
      </c>
      <c r="F288" s="21"/>
      <c r="G288" s="5">
        <v>-7.4899999999999994E-2</v>
      </c>
      <c r="H288" s="11">
        <v>287</v>
      </c>
      <c r="I288" s="8">
        <f>(I287+$J$254)*(1+G288+0.0016)*(1-($N$5/12))</f>
        <v>445503.99421750277</v>
      </c>
      <c r="J288" s="18">
        <v>-6000</v>
      </c>
      <c r="K288" s="41" t="s">
        <v>509</v>
      </c>
    </row>
    <row r="289" spans="1:11" x14ac:dyDescent="0.25">
      <c r="A289" s="38" t="s">
        <v>212</v>
      </c>
      <c r="B289" s="21">
        <v>903.2</v>
      </c>
      <c r="C289" s="21">
        <v>888.6</v>
      </c>
      <c r="D289" s="21">
        <v>918.9</v>
      </c>
      <c r="E289" s="21">
        <v>815.7</v>
      </c>
      <c r="F289" s="21"/>
      <c r="G289" s="2">
        <v>7.7999999999999996E-3</v>
      </c>
      <c r="H289" s="11">
        <v>288</v>
      </c>
      <c r="I289" s="8">
        <f>(I288+$J$254)*(1+G289+0.0016)*(1-($N$5/12))</f>
        <v>443413.51409726578</v>
      </c>
      <c r="J289" s="18">
        <v>-6000</v>
      </c>
      <c r="K289" s="41" t="s">
        <v>509</v>
      </c>
    </row>
    <row r="290" spans="1:11" x14ac:dyDescent="0.25">
      <c r="A290" s="38" t="s">
        <v>211</v>
      </c>
      <c r="B290" s="21">
        <v>825.9</v>
      </c>
      <c r="C290" s="21">
        <v>903</v>
      </c>
      <c r="D290" s="21">
        <v>943.9</v>
      </c>
      <c r="E290" s="21">
        <v>804.3</v>
      </c>
      <c r="F290" s="21"/>
      <c r="G290" s="3">
        <v>-8.5599999999999996E-2</v>
      </c>
      <c r="H290" s="11">
        <v>289</v>
      </c>
      <c r="I290" s="8">
        <f>(I289+$J$254)*(1+G290+0.0016)*(1-($N$5/12))</f>
        <v>400470.44352363894</v>
      </c>
      <c r="J290" s="18">
        <v>-6000</v>
      </c>
      <c r="K290" s="41" t="s">
        <v>509</v>
      </c>
    </row>
    <row r="291" spans="1:11" x14ac:dyDescent="0.25">
      <c r="A291" s="38" t="s">
        <v>210</v>
      </c>
      <c r="B291" s="21">
        <v>735.1</v>
      </c>
      <c r="C291" s="21">
        <v>823.1</v>
      </c>
      <c r="D291" s="21">
        <v>875</v>
      </c>
      <c r="E291" s="21">
        <v>734.5</v>
      </c>
      <c r="F291" s="21"/>
      <c r="G291" s="3">
        <v>-0.1099</v>
      </c>
      <c r="H291" s="11">
        <v>290</v>
      </c>
      <c r="I291" s="8">
        <f>(I290+$J$254)*(1+G291+0.0016)*(1-($N$5/12))</f>
        <v>351573.41984278389</v>
      </c>
      <c r="J291" s="18">
        <v>-6000</v>
      </c>
      <c r="K291" s="41" t="s">
        <v>509</v>
      </c>
    </row>
    <row r="292" spans="1:11" x14ac:dyDescent="0.25">
      <c r="A292" s="38" t="s">
        <v>209</v>
      </c>
      <c r="B292" s="21">
        <v>797.9</v>
      </c>
      <c r="C292" s="21">
        <v>729.6</v>
      </c>
      <c r="D292" s="21">
        <v>833</v>
      </c>
      <c r="E292" s="21">
        <v>666.8</v>
      </c>
      <c r="F292" s="21"/>
      <c r="G292" s="2">
        <v>8.5400000000000004E-2</v>
      </c>
      <c r="H292" s="11">
        <v>291</v>
      </c>
      <c r="I292" s="8">
        <f>(I291+$J$254)*(1+G292+0.0016)*(1-($N$5/12))</f>
        <v>375450.48821542156</v>
      </c>
      <c r="J292" s="18">
        <v>-6000</v>
      </c>
      <c r="K292" s="41" t="s">
        <v>509</v>
      </c>
    </row>
    <row r="293" spans="1:11" x14ac:dyDescent="0.25">
      <c r="A293" s="38" t="s">
        <v>208</v>
      </c>
      <c r="B293" s="21">
        <v>872.8</v>
      </c>
      <c r="C293" s="21">
        <v>793.6</v>
      </c>
      <c r="D293" s="21">
        <v>888.7</v>
      </c>
      <c r="E293" s="21">
        <v>783.3</v>
      </c>
      <c r="F293" s="21"/>
      <c r="G293" s="2">
        <v>9.3899999999999997E-2</v>
      </c>
      <c r="H293" s="11">
        <v>292</v>
      </c>
      <c r="I293" s="8">
        <f>(I292+$J$254)*(1+G293+0.0016)*(1-($N$5/12))</f>
        <v>404530.64333507442</v>
      </c>
      <c r="J293" s="18">
        <v>-6000</v>
      </c>
      <c r="K293" s="41" t="s">
        <v>509</v>
      </c>
    </row>
    <row r="294" spans="1:11" x14ac:dyDescent="0.25">
      <c r="A294" s="38" t="s">
        <v>207</v>
      </c>
      <c r="B294" s="21">
        <v>919.1</v>
      </c>
      <c r="C294" s="21">
        <v>872.7</v>
      </c>
      <c r="D294" s="21">
        <v>930.2</v>
      </c>
      <c r="E294" s="21">
        <v>866.1</v>
      </c>
      <c r="F294" s="21"/>
      <c r="G294" s="2">
        <v>5.2999999999999999E-2</v>
      </c>
      <c r="H294" s="11">
        <v>293</v>
      </c>
      <c r="I294" s="8">
        <f>(I293+$J$254)*(1+G294+0.0016)*(1-($N$5/12))</f>
        <v>420080.27125293895</v>
      </c>
      <c r="J294" s="18">
        <v>-6000</v>
      </c>
      <c r="K294" s="41" t="s">
        <v>509</v>
      </c>
    </row>
    <row r="295" spans="1:11" x14ac:dyDescent="0.25">
      <c r="A295" s="38" t="s">
        <v>206</v>
      </c>
      <c r="B295" s="21">
        <v>919.3</v>
      </c>
      <c r="C295" s="21">
        <v>923.3</v>
      </c>
      <c r="D295" s="21">
        <v>956.2</v>
      </c>
      <c r="E295" s="21">
        <v>888.9</v>
      </c>
      <c r="F295" s="21"/>
      <c r="G295" s="2">
        <v>2.0000000000000001E-4</v>
      </c>
      <c r="H295" s="11">
        <v>294</v>
      </c>
      <c r="I295" s="8">
        <f>(I294+$J$254)*(1+G295+0.0016)*(1-($N$5/12))</f>
        <v>414618.20293332363</v>
      </c>
      <c r="J295" s="18">
        <v>-6000</v>
      </c>
      <c r="K295" s="41" t="s">
        <v>509</v>
      </c>
    </row>
    <row r="296" spans="1:11" x14ac:dyDescent="0.25">
      <c r="A296" s="38" t="s">
        <v>205</v>
      </c>
      <c r="B296" s="21">
        <v>987.5</v>
      </c>
      <c r="C296" s="21">
        <v>920.8</v>
      </c>
      <c r="D296" s="21">
        <v>996.7</v>
      </c>
      <c r="E296" s="21">
        <v>869.3</v>
      </c>
      <c r="F296" s="21"/>
      <c r="G296" s="2">
        <v>7.4200000000000002E-2</v>
      </c>
      <c r="H296" s="11">
        <v>295</v>
      </c>
      <c r="I296" s="8">
        <f>(I295+$J$254)*(1+G296+0.0016)*(1-($N$5/12))</f>
        <v>439371.66698431177</v>
      </c>
      <c r="J296" s="18">
        <v>-6000</v>
      </c>
      <c r="K296" s="41" t="s">
        <v>509</v>
      </c>
    </row>
    <row r="297" spans="1:11" x14ac:dyDescent="0.25">
      <c r="A297" s="38" t="s">
        <v>204</v>
      </c>
      <c r="B297" s="23">
        <v>1020.6</v>
      </c>
      <c r="C297" s="21">
        <v>990.2</v>
      </c>
      <c r="D297" s="23">
        <v>1039.5</v>
      </c>
      <c r="E297" s="21">
        <v>978.5</v>
      </c>
      <c r="F297" s="21"/>
      <c r="G297" s="2">
        <v>3.3500000000000002E-2</v>
      </c>
      <c r="H297" s="11">
        <v>296</v>
      </c>
      <c r="I297" s="8">
        <f>(I296+$J$254)*(1+G297+0.0016)*(1-($N$5/12))</f>
        <v>448358.72098921344</v>
      </c>
      <c r="J297" s="18">
        <v>-6000</v>
      </c>
      <c r="K297" s="41" t="s">
        <v>509</v>
      </c>
    </row>
    <row r="298" spans="1:11" x14ac:dyDescent="0.25">
      <c r="A298" s="38" t="s">
        <v>203</v>
      </c>
      <c r="B298" s="23">
        <v>1057.0999999999999</v>
      </c>
      <c r="C298" s="23">
        <v>1019.5</v>
      </c>
      <c r="D298" s="23">
        <v>1080.2</v>
      </c>
      <c r="E298" s="21">
        <v>992</v>
      </c>
      <c r="F298" s="21"/>
      <c r="G298" s="2">
        <v>3.5799999999999998E-2</v>
      </c>
      <c r="H298" s="11">
        <v>297</v>
      </c>
      <c r="I298" s="8">
        <f>(I297+$J$254)*(1+G298+0.0016)*(1-($N$5/12))</f>
        <v>458673.48568563297</v>
      </c>
      <c r="J298" s="18">
        <v>-6000</v>
      </c>
      <c r="K298" s="41" t="s">
        <v>509</v>
      </c>
    </row>
    <row r="299" spans="1:11" x14ac:dyDescent="0.25">
      <c r="A299" s="38" t="s">
        <v>202</v>
      </c>
      <c r="B299" s="23">
        <v>1036.2</v>
      </c>
      <c r="C299" s="23">
        <v>1054.9000000000001</v>
      </c>
      <c r="D299" s="23">
        <v>1101.4000000000001</v>
      </c>
      <c r="E299" s="23">
        <v>1020</v>
      </c>
      <c r="F299" s="21"/>
      <c r="G299" s="3">
        <v>-1.9800000000000002E-2</v>
      </c>
      <c r="H299" s="11">
        <v>298</v>
      </c>
      <c r="I299" s="8">
        <f>(I298+$J$254)*(1+G299+0.0016)*(1-($N$5/12))</f>
        <v>444212.61083203141</v>
      </c>
      <c r="J299" s="18">
        <v>-6000</v>
      </c>
      <c r="K299" s="41" t="s">
        <v>509</v>
      </c>
    </row>
    <row r="300" spans="1:11" x14ac:dyDescent="0.25">
      <c r="A300" s="38" t="s">
        <v>201</v>
      </c>
      <c r="B300" s="23">
        <v>1095.5999999999999</v>
      </c>
      <c r="C300" s="23">
        <v>1036.2</v>
      </c>
      <c r="D300" s="23">
        <v>1113.7</v>
      </c>
      <c r="E300" s="23">
        <v>1029.4000000000001</v>
      </c>
      <c r="F300" s="21"/>
      <c r="G300" s="2">
        <v>5.7299999999999997E-2</v>
      </c>
      <c r="H300" s="11">
        <v>299</v>
      </c>
      <c r="I300" s="8">
        <f>(I299+$J$254)*(1+G300+0.0016)*(1-($N$5/12))</f>
        <v>463791.32194323302</v>
      </c>
      <c r="J300" s="18">
        <v>-6000</v>
      </c>
      <c r="K300" s="41" t="s">
        <v>509</v>
      </c>
    </row>
    <row r="301" spans="1:11" x14ac:dyDescent="0.25">
      <c r="A301" s="38" t="s">
        <v>200</v>
      </c>
      <c r="B301" s="23">
        <v>1115.0999999999999</v>
      </c>
      <c r="C301" s="23">
        <v>1098.9000000000001</v>
      </c>
      <c r="D301" s="23">
        <v>1130.4000000000001</v>
      </c>
      <c r="E301" s="23">
        <v>1085.9000000000001</v>
      </c>
      <c r="F301" s="21"/>
      <c r="G301" s="2">
        <v>1.78E-2</v>
      </c>
      <c r="H301" s="11">
        <v>300</v>
      </c>
      <c r="I301" s="8">
        <f>(I300+$J$254)*(1+G301+0.0016)*(1-($N$5/12))</f>
        <v>466439.13735213736</v>
      </c>
      <c r="J301" s="18">
        <v>-6000</v>
      </c>
      <c r="K301" s="41" t="s">
        <v>509</v>
      </c>
    </row>
    <row r="302" spans="1:11" x14ac:dyDescent="0.25">
      <c r="A302" s="38" t="s">
        <v>199</v>
      </c>
      <c r="B302" s="23">
        <v>1073.9000000000001</v>
      </c>
      <c r="C302" s="23">
        <v>1116.5999999999999</v>
      </c>
      <c r="D302" s="23">
        <v>1150.5</v>
      </c>
      <c r="E302" s="23">
        <v>1071.5999999999999</v>
      </c>
      <c r="F302" s="21"/>
      <c r="G302" s="3">
        <v>-3.6900000000000002E-2</v>
      </c>
      <c r="H302" s="11">
        <v>301</v>
      </c>
      <c r="I302" s="8">
        <f>(I301+$J$254)*(1+G302+0.0016)*(1-($N$5/12))</f>
        <v>443963.54298570513</v>
      </c>
      <c r="J302" s="18">
        <v>-6000</v>
      </c>
      <c r="K302" s="41" t="s">
        <v>509</v>
      </c>
    </row>
    <row r="303" spans="1:11" x14ac:dyDescent="0.25">
      <c r="A303" s="38" t="s">
        <v>198</v>
      </c>
      <c r="B303" s="23">
        <v>1104.5</v>
      </c>
      <c r="C303" s="23">
        <v>1073.9000000000001</v>
      </c>
      <c r="D303" s="23">
        <v>1112.4000000000001</v>
      </c>
      <c r="E303" s="23">
        <v>1044.5</v>
      </c>
      <c r="F303" s="21"/>
      <c r="G303" s="2">
        <v>2.8500000000000001E-2</v>
      </c>
      <c r="H303" s="11">
        <v>302</v>
      </c>
      <c r="I303" s="8">
        <f>(I302+$J$254)*(1+G303+0.0016)*(1-($N$5/12))</f>
        <v>450920.67250676011</v>
      </c>
      <c r="J303" s="18">
        <v>-6000</v>
      </c>
      <c r="K303" s="41" t="s">
        <v>509</v>
      </c>
    </row>
    <row r="304" spans="1:11" x14ac:dyDescent="0.25">
      <c r="A304" s="38" t="s">
        <v>197</v>
      </c>
      <c r="B304" s="23">
        <v>1169.4000000000001</v>
      </c>
      <c r="C304" s="23">
        <v>1105.4000000000001</v>
      </c>
      <c r="D304" s="23">
        <v>1180.7</v>
      </c>
      <c r="E304" s="23">
        <v>1105.4000000000001</v>
      </c>
      <c r="F304" s="21"/>
      <c r="G304" s="2">
        <v>5.8799999999999998E-2</v>
      </c>
      <c r="H304" s="11">
        <v>303</v>
      </c>
      <c r="I304" s="8">
        <f>(I303+$J$254)*(1+G304+0.0016)*(1-($N$5/12))</f>
        <v>471557.98418560537</v>
      </c>
      <c r="J304" s="18">
        <v>-6000</v>
      </c>
      <c r="K304" s="41" t="s">
        <v>509</v>
      </c>
    </row>
    <row r="305" spans="1:11" x14ac:dyDescent="0.25">
      <c r="A305" s="38" t="s">
        <v>196</v>
      </c>
      <c r="B305" s="23">
        <v>1186.7</v>
      </c>
      <c r="C305" s="23">
        <v>1171.2</v>
      </c>
      <c r="D305" s="23">
        <v>1219.8</v>
      </c>
      <c r="E305" s="23">
        <v>1170.7</v>
      </c>
      <c r="F305" s="21"/>
      <c r="G305" s="2">
        <v>1.4800000000000001E-2</v>
      </c>
      <c r="H305" s="11">
        <v>304</v>
      </c>
      <c r="I305" s="8">
        <f>(I304+$J$254)*(1+G305+0.0016)*(1-($N$5/12))</f>
        <v>472956.53855868621</v>
      </c>
      <c r="J305" s="18">
        <v>-6000</v>
      </c>
      <c r="K305" s="41" t="s">
        <v>509</v>
      </c>
    </row>
    <row r="306" spans="1:11" x14ac:dyDescent="0.25">
      <c r="A306" s="38" t="s">
        <v>195</v>
      </c>
      <c r="B306" s="23">
        <v>1089.4000000000001</v>
      </c>
      <c r="C306" s="23">
        <v>1188.5999999999999</v>
      </c>
      <c r="D306" s="23">
        <v>1205.0999999999999</v>
      </c>
      <c r="E306" s="23">
        <v>1040.8</v>
      </c>
      <c r="F306" s="21"/>
      <c r="G306" s="3">
        <v>-8.2000000000000003E-2</v>
      </c>
      <c r="H306" s="11">
        <v>305</v>
      </c>
      <c r="I306" s="8">
        <f>(I305+$J$254)*(1+G306+0.0016)*(1-($N$5/12))</f>
        <v>429198.52624213864</v>
      </c>
      <c r="J306" s="18">
        <v>-6000</v>
      </c>
      <c r="K306" s="41" t="s">
        <v>509</v>
      </c>
    </row>
    <row r="307" spans="1:11" x14ac:dyDescent="0.25">
      <c r="A307" s="38" t="s">
        <v>194</v>
      </c>
      <c r="B307" s="23">
        <v>1030.7</v>
      </c>
      <c r="C307" s="23">
        <v>1087.3</v>
      </c>
      <c r="D307" s="23">
        <v>1131.2</v>
      </c>
      <c r="E307" s="23">
        <v>1028.3</v>
      </c>
      <c r="F307" s="21"/>
      <c r="G307" s="3">
        <v>-5.3900000000000003E-2</v>
      </c>
      <c r="H307" s="11">
        <v>306</v>
      </c>
      <c r="I307" s="8">
        <f>(I306+$J$254)*(1+G307+0.0016)*(1-($N$5/12))</f>
        <v>400864.710698015</v>
      </c>
      <c r="J307" s="18">
        <v>-6000</v>
      </c>
      <c r="K307" s="41" t="s">
        <v>509</v>
      </c>
    </row>
    <row r="308" spans="1:11" x14ac:dyDescent="0.25">
      <c r="A308" s="38" t="s">
        <v>193</v>
      </c>
      <c r="B308" s="23">
        <v>1101.5999999999999</v>
      </c>
      <c r="C308" s="23">
        <v>1031.0999999999999</v>
      </c>
      <c r="D308" s="23">
        <v>1121</v>
      </c>
      <c r="E308" s="23">
        <v>1010.9</v>
      </c>
      <c r="F308" s="21"/>
      <c r="G308" s="2">
        <v>6.88E-2</v>
      </c>
      <c r="H308" s="11">
        <v>307</v>
      </c>
      <c r="I308" s="8">
        <f>(I307+$J$254)*(1+G308+0.0016)*(1-($N$5/12))</f>
        <v>422451.85473798966</v>
      </c>
      <c r="J308" s="18">
        <v>-6000</v>
      </c>
      <c r="K308" s="41" t="s">
        <v>509</v>
      </c>
    </row>
    <row r="309" spans="1:11" x14ac:dyDescent="0.25">
      <c r="A309" s="38" t="s">
        <v>192</v>
      </c>
      <c r="B309" s="23">
        <v>1049.3</v>
      </c>
      <c r="C309" s="23">
        <v>1107.5</v>
      </c>
      <c r="D309" s="23">
        <v>1129.2</v>
      </c>
      <c r="E309" s="23">
        <v>1039.7</v>
      </c>
      <c r="F309" s="21"/>
      <c r="G309" s="3">
        <v>-4.7500000000000001E-2</v>
      </c>
      <c r="H309" s="11">
        <v>308</v>
      </c>
      <c r="I309" s="8">
        <f>(I308+$J$254)*(1+G309+0.0016)*(1-($N$5/12))</f>
        <v>397138.04624821321</v>
      </c>
      <c r="J309" s="18">
        <v>-6000</v>
      </c>
      <c r="K309" s="41" t="s">
        <v>509</v>
      </c>
    </row>
    <row r="310" spans="1:11" x14ac:dyDescent="0.25">
      <c r="A310" s="38" t="s">
        <v>191</v>
      </c>
      <c r="B310" s="23">
        <v>1141.2</v>
      </c>
      <c r="C310" s="23">
        <v>1049.7</v>
      </c>
      <c r="D310" s="23">
        <v>1157.2</v>
      </c>
      <c r="E310" s="23">
        <v>1049.7</v>
      </c>
      <c r="F310" s="21"/>
      <c r="G310" s="2">
        <v>8.7599999999999997E-2</v>
      </c>
      <c r="H310" s="11">
        <v>309</v>
      </c>
      <c r="I310" s="8">
        <f>(I309+$J$254)*(1+G310+0.0016)*(1-($N$5/12))</f>
        <v>425814.54619356705</v>
      </c>
      <c r="J310" s="18">
        <v>-6000</v>
      </c>
      <c r="K310" s="41" t="s">
        <v>509</v>
      </c>
    </row>
    <row r="311" spans="1:11" x14ac:dyDescent="0.25">
      <c r="A311" s="38" t="s">
        <v>190</v>
      </c>
      <c r="B311" s="23">
        <v>1183.3</v>
      </c>
      <c r="C311" s="23">
        <v>1143.5</v>
      </c>
      <c r="D311" s="23">
        <v>1196.0999999999999</v>
      </c>
      <c r="E311" s="23">
        <v>1131.9000000000001</v>
      </c>
      <c r="F311" s="21"/>
      <c r="G311" s="2">
        <v>3.6900000000000002E-2</v>
      </c>
      <c r="H311" s="11">
        <v>310</v>
      </c>
      <c r="I311" s="8">
        <f>(I310+$J$254)*(1+G311+0.0016)*(1-($N$5/12))</f>
        <v>435759.41751890833</v>
      </c>
      <c r="J311" s="18">
        <v>-6000</v>
      </c>
      <c r="K311" s="41" t="s">
        <v>509</v>
      </c>
    </row>
    <row r="312" spans="1:11" x14ac:dyDescent="0.25">
      <c r="A312" s="38" t="s">
        <v>189</v>
      </c>
      <c r="B312" s="23">
        <v>1180.5</v>
      </c>
      <c r="C312" s="23">
        <v>1185.7</v>
      </c>
      <c r="D312" s="23">
        <v>1227.0999999999999</v>
      </c>
      <c r="E312" s="23">
        <v>1173</v>
      </c>
      <c r="F312" s="21"/>
      <c r="G312" s="3">
        <v>-2.3999999999999998E-3</v>
      </c>
      <c r="H312" s="11">
        <v>311</v>
      </c>
      <c r="I312" s="8">
        <f>(I311+$J$254)*(1+G312+0.0016)*(1-($N$5/12))</f>
        <v>429200.90217990079</v>
      </c>
      <c r="J312" s="18">
        <v>-6000</v>
      </c>
      <c r="K312" s="41" t="s">
        <v>509</v>
      </c>
    </row>
    <row r="313" spans="1:11" x14ac:dyDescent="0.25">
      <c r="A313" s="38" t="s">
        <v>188</v>
      </c>
      <c r="B313" s="23">
        <v>1257.5999999999999</v>
      </c>
      <c r="C313" s="23">
        <v>1186.5999999999999</v>
      </c>
      <c r="D313" s="23">
        <v>1262.5999999999999</v>
      </c>
      <c r="E313" s="23">
        <v>1186.5999999999999</v>
      </c>
      <c r="F313" s="21"/>
      <c r="G313" s="2">
        <v>6.5299999999999997E-2</v>
      </c>
      <c r="H313" s="11">
        <v>312</v>
      </c>
      <c r="I313" s="8">
        <f>(I312+$J$254)*(1+G313+0.0016)*(1-($N$5/12))</f>
        <v>451287.28601446829</v>
      </c>
      <c r="J313" s="18">
        <v>-6000</v>
      </c>
      <c r="K313" s="41" t="s">
        <v>509</v>
      </c>
    </row>
    <row r="314" spans="1:11" x14ac:dyDescent="0.25">
      <c r="A314" s="38" t="s">
        <v>187</v>
      </c>
      <c r="B314" s="23">
        <v>1286.0999999999999</v>
      </c>
      <c r="C314" s="23">
        <v>1257.5999999999999</v>
      </c>
      <c r="D314" s="23">
        <v>1302.7</v>
      </c>
      <c r="E314" s="23">
        <v>1257.5999999999999</v>
      </c>
      <c r="F314" s="21"/>
      <c r="G314" s="2">
        <v>2.2700000000000001E-2</v>
      </c>
      <c r="H314" s="11">
        <v>313</v>
      </c>
      <c r="I314" s="8">
        <f>(I313+$J$254)*(1+G314+0.0016)*(1-($N$5/12))</f>
        <v>455879.71318108757</v>
      </c>
      <c r="J314" s="18">
        <v>-6000</v>
      </c>
      <c r="K314" s="41" t="s">
        <v>509</v>
      </c>
    </row>
    <row r="315" spans="1:11" x14ac:dyDescent="0.25">
      <c r="A315" s="38" t="s">
        <v>186</v>
      </c>
      <c r="B315" s="23">
        <v>1327.2</v>
      </c>
      <c r="C315" s="23">
        <v>1289.0999999999999</v>
      </c>
      <c r="D315" s="23">
        <v>1344.1</v>
      </c>
      <c r="E315" s="23">
        <v>1289.0999999999999</v>
      </c>
      <c r="F315" s="21"/>
      <c r="G315" s="2">
        <v>3.2000000000000001E-2</v>
      </c>
      <c r="H315" s="11">
        <v>314</v>
      </c>
      <c r="I315" s="8">
        <f>(I314+$J$254)*(1+G315+0.0016)*(1-($N$5/12))</f>
        <v>464763.17370820022</v>
      </c>
      <c r="J315" s="18">
        <v>-6000</v>
      </c>
      <c r="K315" s="41" t="s">
        <v>509</v>
      </c>
    </row>
    <row r="316" spans="1:11" x14ac:dyDescent="0.25">
      <c r="A316" s="38" t="s">
        <v>185</v>
      </c>
      <c r="B316" s="23">
        <v>1325.8</v>
      </c>
      <c r="C316" s="23">
        <v>1328.6</v>
      </c>
      <c r="D316" s="23">
        <v>1332.3</v>
      </c>
      <c r="E316" s="23">
        <v>1249</v>
      </c>
      <c r="F316" s="21"/>
      <c r="G316" s="3">
        <v>-1.1000000000000001E-3</v>
      </c>
      <c r="H316" s="11">
        <v>315</v>
      </c>
      <c r="I316" s="8">
        <f>(I315+$J$254)*(1+G316+0.0016)*(1-($N$5/12))</f>
        <v>458763.05901740678</v>
      </c>
      <c r="J316" s="18">
        <v>-6000</v>
      </c>
      <c r="K316" s="41" t="s">
        <v>509</v>
      </c>
    </row>
    <row r="317" spans="1:11" x14ac:dyDescent="0.25">
      <c r="A317" s="38" t="s">
        <v>184</v>
      </c>
      <c r="B317" s="23">
        <v>1363.6</v>
      </c>
      <c r="C317" s="23">
        <v>1329.5</v>
      </c>
      <c r="D317" s="23">
        <v>1364.6</v>
      </c>
      <c r="E317" s="23">
        <v>1294.7</v>
      </c>
      <c r="F317" s="21"/>
      <c r="G317" s="2">
        <v>2.8500000000000001E-2</v>
      </c>
      <c r="H317" s="11">
        <v>316</v>
      </c>
      <c r="I317" s="8">
        <f>(I316+$J$254)*(1+G317+0.0016)*(1-($N$5/12))</f>
        <v>466158.03148028383</v>
      </c>
      <c r="J317" s="18">
        <v>-6000</v>
      </c>
      <c r="K317" s="41" t="s">
        <v>509</v>
      </c>
    </row>
    <row r="318" spans="1:11" x14ac:dyDescent="0.25">
      <c r="A318" s="38" t="s">
        <v>183</v>
      </c>
      <c r="B318" s="23">
        <v>1345.2</v>
      </c>
      <c r="C318" s="23">
        <v>1365.2</v>
      </c>
      <c r="D318" s="23">
        <v>1370.6</v>
      </c>
      <c r="E318" s="23">
        <v>1311.8</v>
      </c>
      <c r="F318" s="21"/>
      <c r="G318" s="3">
        <v>-1.35E-2</v>
      </c>
      <c r="H318" s="11">
        <v>317</v>
      </c>
      <c r="I318" s="8">
        <f>(I317+$J$254)*(1+G318+0.0016)*(1-($N$5/12))</f>
        <v>454454.8098302157</v>
      </c>
      <c r="J318" s="18">
        <v>-6000</v>
      </c>
      <c r="K318" s="41" t="s">
        <v>509</v>
      </c>
    </row>
    <row r="319" spans="1:11" x14ac:dyDescent="0.25">
      <c r="A319" s="38" t="s">
        <v>182</v>
      </c>
      <c r="B319" s="23">
        <v>1320.6</v>
      </c>
      <c r="C319" s="23">
        <v>1345.2</v>
      </c>
      <c r="D319" s="23">
        <v>1345.2</v>
      </c>
      <c r="E319" s="23">
        <v>1258.0999999999999</v>
      </c>
      <c r="F319" s="21"/>
      <c r="G319" s="3">
        <v>-1.83E-2</v>
      </c>
      <c r="H319" s="11">
        <v>318</v>
      </c>
      <c r="I319" s="8">
        <f>(I318+$J$254)*(1+G319+0.0016)*(1-($N$5/12))</f>
        <v>440745.1316987981</v>
      </c>
      <c r="J319" s="18">
        <v>-6000</v>
      </c>
      <c r="K319" s="41" t="s">
        <v>509</v>
      </c>
    </row>
    <row r="320" spans="1:11" x14ac:dyDescent="0.25">
      <c r="A320" s="38" t="s">
        <v>181</v>
      </c>
      <c r="B320" s="23">
        <v>1292.3</v>
      </c>
      <c r="C320" s="23">
        <v>1320.6</v>
      </c>
      <c r="D320" s="23">
        <v>1356.5</v>
      </c>
      <c r="E320" s="23">
        <v>1282.9000000000001</v>
      </c>
      <c r="F320" s="21"/>
      <c r="G320" s="3">
        <v>-2.1399999999999999E-2</v>
      </c>
      <c r="H320" s="11">
        <v>319</v>
      </c>
      <c r="I320" s="8">
        <f>(I319+$J$254)*(1+G320+0.0016)*(1-($N$5/12))</f>
        <v>425924.10950211639</v>
      </c>
      <c r="J320" s="18">
        <v>-6000</v>
      </c>
      <c r="K320" s="41" t="s">
        <v>509</v>
      </c>
    </row>
    <row r="321" spans="1:11" x14ac:dyDescent="0.25">
      <c r="A321" s="38" t="s">
        <v>180</v>
      </c>
      <c r="B321" s="23">
        <v>1218.9000000000001</v>
      </c>
      <c r="C321" s="23">
        <v>1292.5999999999999</v>
      </c>
      <c r="D321" s="23">
        <v>1307.4000000000001</v>
      </c>
      <c r="E321" s="23">
        <v>1101.5</v>
      </c>
      <c r="F321" s="21"/>
      <c r="G321" s="3">
        <v>-5.6800000000000003E-2</v>
      </c>
      <c r="H321" s="11">
        <v>320</v>
      </c>
      <c r="I321" s="8">
        <f>(I320+$J$254)*(1+G321+0.0016)*(1-($N$5/12))</f>
        <v>396545.92650827084</v>
      </c>
      <c r="J321" s="18">
        <v>-6000</v>
      </c>
      <c r="K321" s="41" t="s">
        <v>509</v>
      </c>
    </row>
    <row r="322" spans="1:11" x14ac:dyDescent="0.25">
      <c r="A322" s="38" t="s">
        <v>179</v>
      </c>
      <c r="B322" s="23">
        <v>1131.4000000000001</v>
      </c>
      <c r="C322" s="23">
        <v>1219.0999999999999</v>
      </c>
      <c r="D322" s="23">
        <v>1229.3</v>
      </c>
      <c r="E322" s="23">
        <v>1114.2</v>
      </c>
      <c r="F322" s="21"/>
      <c r="G322" s="3">
        <v>-7.1800000000000003E-2</v>
      </c>
      <c r="H322" s="11">
        <v>321</v>
      </c>
      <c r="I322" s="8">
        <f>(I321+$J$254)*(1+G322+0.0016)*(1-($N$5/12))</f>
        <v>362948.03766615654</v>
      </c>
      <c r="J322" s="18">
        <v>-6000</v>
      </c>
      <c r="K322" s="41" t="s">
        <v>509</v>
      </c>
    </row>
    <row r="323" spans="1:11" x14ac:dyDescent="0.25">
      <c r="A323" s="38" t="s">
        <v>178</v>
      </c>
      <c r="B323" s="23">
        <v>1253.3</v>
      </c>
      <c r="C323" s="23">
        <v>1131.2</v>
      </c>
      <c r="D323" s="23">
        <v>1292.7</v>
      </c>
      <c r="E323" s="23">
        <v>1074.8</v>
      </c>
      <c r="F323" s="21"/>
      <c r="G323" s="2">
        <v>0.1077</v>
      </c>
      <c r="H323" s="11">
        <v>322</v>
      </c>
      <c r="I323" s="8">
        <f>(I322+$J$254)*(1+G323+0.0016)*(1-($N$5/12))</f>
        <v>395764.47695397591</v>
      </c>
      <c r="J323" s="18">
        <v>-6000</v>
      </c>
      <c r="K323" s="41" t="s">
        <v>509</v>
      </c>
    </row>
    <row r="324" spans="1:11" x14ac:dyDescent="0.25">
      <c r="A324" s="38" t="s">
        <v>177</v>
      </c>
      <c r="B324" s="23">
        <v>1247</v>
      </c>
      <c r="C324" s="23">
        <v>1251</v>
      </c>
      <c r="D324" s="23">
        <v>1277.5</v>
      </c>
      <c r="E324" s="23">
        <v>1158.7</v>
      </c>
      <c r="F324" s="21"/>
      <c r="G324" s="3">
        <v>-5.0000000000000001E-3</v>
      </c>
      <c r="H324" s="11">
        <v>323</v>
      </c>
      <c r="I324" s="8">
        <f>(I323+$J$254)*(1+G324+0.0016)*(1-($N$5/12))</f>
        <v>388245.05809346627</v>
      </c>
      <c r="J324" s="18">
        <v>-6000</v>
      </c>
      <c r="K324" s="41" t="s">
        <v>509</v>
      </c>
    </row>
    <row r="325" spans="1:11" x14ac:dyDescent="0.25">
      <c r="A325" s="38" t="s">
        <v>176</v>
      </c>
      <c r="B325" s="23">
        <v>1257.5999999999999</v>
      </c>
      <c r="C325" s="23">
        <v>1246.9000000000001</v>
      </c>
      <c r="D325" s="23">
        <v>1269.4000000000001</v>
      </c>
      <c r="E325" s="23">
        <v>1202.4000000000001</v>
      </c>
      <c r="F325" s="21"/>
      <c r="G325" s="2">
        <v>8.5000000000000006E-3</v>
      </c>
      <c r="H325" s="11">
        <v>324</v>
      </c>
      <c r="I325" s="8">
        <f>(I324+$J$254)*(1+G325+0.0016)*(1-($N$5/12))</f>
        <v>385912.68031362019</v>
      </c>
      <c r="J325" s="18">
        <v>-6000</v>
      </c>
      <c r="K325" s="41" t="s">
        <v>509</v>
      </c>
    </row>
    <row r="326" spans="1:11" x14ac:dyDescent="0.25">
      <c r="A326" s="38" t="s">
        <v>175</v>
      </c>
      <c r="B326" s="23">
        <v>1312.4</v>
      </c>
      <c r="C326" s="23">
        <v>1258.9000000000001</v>
      </c>
      <c r="D326" s="23">
        <v>1333.5</v>
      </c>
      <c r="E326" s="23">
        <v>1258.9000000000001</v>
      </c>
      <c r="F326" s="21"/>
      <c r="G326" s="2">
        <v>4.36E-2</v>
      </c>
      <c r="H326" s="11">
        <v>325</v>
      </c>
      <c r="I326" s="8">
        <f>(I325+$J$254)*(1+G326+0.0016)*(1-($N$5/12))</f>
        <v>396886.191097064</v>
      </c>
      <c r="J326" s="18">
        <v>-6000</v>
      </c>
      <c r="K326" s="41" t="s">
        <v>509</v>
      </c>
    </row>
    <row r="327" spans="1:11" x14ac:dyDescent="0.25">
      <c r="A327" s="38" t="s">
        <v>174</v>
      </c>
      <c r="B327" s="23">
        <v>1365.7</v>
      </c>
      <c r="C327" s="23">
        <v>1312.5</v>
      </c>
      <c r="D327" s="23">
        <v>1378</v>
      </c>
      <c r="E327" s="23">
        <v>1312.5</v>
      </c>
      <c r="F327" s="21"/>
      <c r="G327" s="2">
        <v>4.0599999999999997E-2</v>
      </c>
      <c r="H327" s="11">
        <v>326</v>
      </c>
      <c r="I327" s="8">
        <f>(I326+$J$254)*(1+G327+0.0016)*(1-($N$5/12))</f>
        <v>407177.89756717946</v>
      </c>
      <c r="J327" s="18">
        <v>-6000</v>
      </c>
      <c r="K327" s="41" t="s">
        <v>509</v>
      </c>
    </row>
    <row r="328" spans="1:11" x14ac:dyDescent="0.25">
      <c r="A328" s="38" t="s">
        <v>173</v>
      </c>
      <c r="B328" s="23">
        <v>1408.5</v>
      </c>
      <c r="C328" s="23">
        <v>1365.9</v>
      </c>
      <c r="D328" s="23">
        <v>1419.2</v>
      </c>
      <c r="E328" s="23">
        <v>1340</v>
      </c>
      <c r="F328" s="21"/>
      <c r="G328" s="2">
        <v>3.1300000000000001E-2</v>
      </c>
      <c r="H328" s="11">
        <v>327</v>
      </c>
      <c r="I328" s="8">
        <f>(I327+$J$254)*(1+G328+0.0016)*(1-($N$5/12))</f>
        <v>414169.46207194118</v>
      </c>
      <c r="J328" s="18">
        <v>-6000</v>
      </c>
      <c r="K328" s="41" t="s">
        <v>509</v>
      </c>
    </row>
    <row r="329" spans="1:11" x14ac:dyDescent="0.25">
      <c r="A329" s="38" t="s">
        <v>172</v>
      </c>
      <c r="B329" s="23">
        <v>1397.9</v>
      </c>
      <c r="C329" s="23">
        <v>1408.5</v>
      </c>
      <c r="D329" s="23">
        <v>1422.4</v>
      </c>
      <c r="E329" s="23">
        <v>1357.4</v>
      </c>
      <c r="F329" s="21"/>
      <c r="G329" s="3">
        <v>-7.4999999999999997E-3</v>
      </c>
      <c r="H329" s="11">
        <v>328</v>
      </c>
      <c r="I329" s="8">
        <f>(I328+$J$254)*(1+G329+0.0016)*(1-($N$5/12))</f>
        <v>405558.38161459391</v>
      </c>
      <c r="J329" s="18">
        <v>-6000</v>
      </c>
      <c r="K329" s="41" t="s">
        <v>509</v>
      </c>
    </row>
    <row r="330" spans="1:11" x14ac:dyDescent="0.25">
      <c r="A330" s="38" t="s">
        <v>171</v>
      </c>
      <c r="B330" s="23">
        <v>1310.3</v>
      </c>
      <c r="C330" s="23">
        <v>1397.9</v>
      </c>
      <c r="D330" s="23">
        <v>1415.3</v>
      </c>
      <c r="E330" s="23">
        <v>1292</v>
      </c>
      <c r="F330" s="21"/>
      <c r="G330" s="3">
        <v>-6.2700000000000006E-2</v>
      </c>
      <c r="H330" s="11">
        <v>329</v>
      </c>
      <c r="I330" s="8">
        <f>(I329+$J$254)*(1+G330+0.0016)*(1-($N$5/12))</f>
        <v>374957.79181569332</v>
      </c>
      <c r="J330" s="18">
        <v>-6000</v>
      </c>
      <c r="K330" s="41" t="s">
        <v>509</v>
      </c>
    </row>
    <row r="331" spans="1:11" x14ac:dyDescent="0.25">
      <c r="A331" s="38" t="s">
        <v>170</v>
      </c>
      <c r="B331" s="23">
        <v>1362.2</v>
      </c>
      <c r="C331" s="23">
        <v>1309.9000000000001</v>
      </c>
      <c r="D331" s="23">
        <v>1363.5</v>
      </c>
      <c r="E331" s="23">
        <v>1266.7</v>
      </c>
      <c r="F331" s="21"/>
      <c r="G331" s="2">
        <v>3.9600000000000003E-2</v>
      </c>
      <c r="H331" s="11">
        <v>330</v>
      </c>
      <c r="I331" s="8">
        <f>(I330+$J$254)*(1+G331+0.0016)*(1-($N$5/12))</f>
        <v>383966.77341208071</v>
      </c>
      <c r="J331" s="18">
        <v>-6000</v>
      </c>
      <c r="K331" s="41" t="s">
        <v>509</v>
      </c>
    </row>
    <row r="332" spans="1:11" x14ac:dyDescent="0.25">
      <c r="A332" s="38" t="s">
        <v>169</v>
      </c>
      <c r="B332" s="23">
        <v>1379.3</v>
      </c>
      <c r="C332" s="23">
        <v>1362.3</v>
      </c>
      <c r="D332" s="23">
        <v>1391.7</v>
      </c>
      <c r="E332" s="23">
        <v>1325.4</v>
      </c>
      <c r="F332" s="21"/>
      <c r="G332" s="2">
        <v>1.26E-2</v>
      </c>
      <c r="H332" s="11">
        <v>331</v>
      </c>
      <c r="I332" s="8">
        <f>(I331+$J$254)*(1+G332+0.0016)*(1-($N$5/12))</f>
        <v>383142.23464373499</v>
      </c>
      <c r="J332" s="18">
        <v>-6000</v>
      </c>
      <c r="K332" s="41" t="s">
        <v>509</v>
      </c>
    </row>
    <row r="333" spans="1:11" x14ac:dyDescent="0.25">
      <c r="A333" s="38" t="s">
        <v>168</v>
      </c>
      <c r="B333" s="23">
        <v>1406.6</v>
      </c>
      <c r="C333" s="23">
        <v>1379.3</v>
      </c>
      <c r="D333" s="23">
        <v>1426.7</v>
      </c>
      <c r="E333" s="23">
        <v>1354.7</v>
      </c>
      <c r="F333" s="21"/>
      <c r="G333" s="2">
        <v>1.9800000000000002E-2</v>
      </c>
      <c r="H333" s="11">
        <v>332</v>
      </c>
      <c r="I333" s="8">
        <f>(I332+$J$254)*(1+G333+0.0016)*(1-($N$5/12))</f>
        <v>385020.47192587843</v>
      </c>
      <c r="J333" s="18">
        <v>-6000</v>
      </c>
      <c r="K333" s="41" t="s">
        <v>509</v>
      </c>
    </row>
    <row r="334" spans="1:11" x14ac:dyDescent="0.25">
      <c r="A334" s="38" t="s">
        <v>167</v>
      </c>
      <c r="B334" s="23">
        <v>1440.7</v>
      </c>
      <c r="C334" s="23">
        <v>1406.5</v>
      </c>
      <c r="D334" s="23">
        <v>1474.5</v>
      </c>
      <c r="E334" s="23">
        <v>1396.6</v>
      </c>
      <c r="F334" s="21"/>
      <c r="G334" s="2">
        <v>2.4199999999999999E-2</v>
      </c>
      <c r="H334" s="11">
        <v>333</v>
      </c>
      <c r="I334" s="8">
        <f>(I333+$J$254)*(1+G334+0.0016)*(1-($N$5/12))</f>
        <v>388604.80050151533</v>
      </c>
      <c r="J334" s="18">
        <v>-6000</v>
      </c>
      <c r="K334" s="41" t="s">
        <v>509</v>
      </c>
    </row>
    <row r="335" spans="1:11" x14ac:dyDescent="0.25">
      <c r="A335" s="38" t="s">
        <v>166</v>
      </c>
      <c r="B335" s="23">
        <v>1412.2</v>
      </c>
      <c r="C335" s="23">
        <v>1440.9</v>
      </c>
      <c r="D335" s="23">
        <v>1471</v>
      </c>
      <c r="E335" s="23">
        <v>1403.3</v>
      </c>
      <c r="F335" s="21"/>
      <c r="G335" s="3">
        <v>-1.9800000000000002E-2</v>
      </c>
      <c r="H335" s="11">
        <v>334</v>
      </c>
      <c r="I335" s="8">
        <f>(I334+$J$254)*(1+G335+0.0016)*(1-($N$5/12))</f>
        <v>375453.57243582158</v>
      </c>
      <c r="J335" s="18">
        <v>-6000</v>
      </c>
      <c r="K335" s="41" t="s">
        <v>509</v>
      </c>
    </row>
    <row r="336" spans="1:11" x14ac:dyDescent="0.25">
      <c r="A336" s="38" t="s">
        <v>165</v>
      </c>
      <c r="B336" s="23">
        <v>1416.2</v>
      </c>
      <c r="C336" s="23">
        <v>1412.2</v>
      </c>
      <c r="D336" s="23">
        <v>1434.3</v>
      </c>
      <c r="E336" s="23">
        <v>1343.3</v>
      </c>
      <c r="F336" s="21"/>
      <c r="G336" s="2">
        <v>2.8E-3</v>
      </c>
      <c r="H336" s="11">
        <v>335</v>
      </c>
      <c r="I336" s="8">
        <f>(I335+$J$254)*(1+G336+0.0016)*(1-($N$5/12))</f>
        <v>370893.62857046194</v>
      </c>
      <c r="J336" s="18">
        <v>-6000</v>
      </c>
      <c r="K336" s="41" t="s">
        <v>509</v>
      </c>
    </row>
    <row r="337" spans="1:14" x14ac:dyDescent="0.25">
      <c r="A337" s="38" t="s">
        <v>164</v>
      </c>
      <c r="B337" s="23">
        <v>1426.2</v>
      </c>
      <c r="C337" s="23">
        <v>1416.3</v>
      </c>
      <c r="D337" s="23">
        <v>1448</v>
      </c>
      <c r="E337" s="23">
        <v>1398.1</v>
      </c>
      <c r="F337" s="21"/>
      <c r="G337" s="2">
        <v>7.1000000000000004E-3</v>
      </c>
      <c r="H337" s="11">
        <v>336</v>
      </c>
      <c r="I337" s="8">
        <f>(I336+$J$254)*(1+G337+0.0016)*(1-($N$5/12))</f>
        <v>367884.16903745552</v>
      </c>
      <c r="J337" s="18">
        <v>-6000</v>
      </c>
      <c r="K337" s="41" t="s">
        <v>509</v>
      </c>
    </row>
    <row r="338" spans="1:14" x14ac:dyDescent="0.25">
      <c r="A338" s="38" t="s">
        <v>163</v>
      </c>
      <c r="B338" s="23">
        <v>1498.1</v>
      </c>
      <c r="C338" s="23">
        <v>1426.2</v>
      </c>
      <c r="D338" s="23">
        <v>1509.9</v>
      </c>
      <c r="E338" s="23">
        <v>1426.2</v>
      </c>
      <c r="F338" s="21"/>
      <c r="G338" s="2">
        <v>5.04E-2</v>
      </c>
      <c r="H338" s="11">
        <v>337</v>
      </c>
      <c r="I338" s="8">
        <f>(I337+$J$254)*(1+G338+0.0016)*(1-($N$5/12))</f>
        <v>380511.79475448956</v>
      </c>
      <c r="J338" s="18">
        <v>-6000</v>
      </c>
      <c r="K338" s="41" t="s">
        <v>509</v>
      </c>
    </row>
    <row r="339" spans="1:14" x14ac:dyDescent="0.25">
      <c r="A339" s="38" t="s">
        <v>162</v>
      </c>
      <c r="B339" s="23">
        <v>1514.7</v>
      </c>
      <c r="C339" s="23">
        <v>1498.1</v>
      </c>
      <c r="D339" s="23">
        <v>1530.9</v>
      </c>
      <c r="E339" s="23">
        <v>1485</v>
      </c>
      <c r="F339" s="21"/>
      <c r="G339" s="2">
        <v>1.11E-2</v>
      </c>
      <c r="H339" s="11">
        <v>338</v>
      </c>
      <c r="I339" s="8">
        <f>(I338+$J$254)*(1+G339+0.0016)*(1-($N$5/12))</f>
        <v>379078.46050059772</v>
      </c>
      <c r="J339" s="18">
        <v>-6000</v>
      </c>
      <c r="K339" s="41" t="s">
        <v>509</v>
      </c>
    </row>
    <row r="340" spans="1:14" x14ac:dyDescent="0.25">
      <c r="A340" s="38" t="s">
        <v>161</v>
      </c>
      <c r="B340" s="23">
        <v>1569.2</v>
      </c>
      <c r="C340" s="23">
        <v>1514.7</v>
      </c>
      <c r="D340" s="23">
        <v>1570.3</v>
      </c>
      <c r="E340" s="23">
        <v>1501.5</v>
      </c>
      <c r="F340" s="21"/>
      <c r="G340" s="2">
        <v>3.5999999999999997E-2</v>
      </c>
      <c r="H340" s="11">
        <v>339</v>
      </c>
      <c r="I340" s="8">
        <f>(I339+$J$254)*(1+G340+0.0016)*(1-($N$5/12))</f>
        <v>386912.65751011256</v>
      </c>
      <c r="J340" s="18">
        <v>-6000</v>
      </c>
      <c r="K340" s="41" t="s">
        <v>509</v>
      </c>
    </row>
    <row r="341" spans="1:14" x14ac:dyDescent="0.25">
      <c r="A341" s="38" t="s">
        <v>160</v>
      </c>
      <c r="B341" s="23">
        <v>1597.6</v>
      </c>
      <c r="C341" s="23">
        <v>1569.2</v>
      </c>
      <c r="D341" s="23">
        <v>1597.6</v>
      </c>
      <c r="E341" s="23">
        <v>1536</v>
      </c>
      <c r="F341" s="21"/>
      <c r="G341" s="2">
        <v>1.8100000000000002E-2</v>
      </c>
      <c r="H341" s="11">
        <v>340</v>
      </c>
      <c r="I341" s="8">
        <f>(I340+$J$254)*(1+G341+0.0016)*(1-($N$5/12))</f>
        <v>388222.4285446303</v>
      </c>
      <c r="J341" s="18">
        <v>-6000</v>
      </c>
      <c r="K341" s="41" t="s">
        <v>509</v>
      </c>
    </row>
    <row r="342" spans="1:14" x14ac:dyDescent="0.25">
      <c r="A342" s="38" t="s">
        <v>159</v>
      </c>
      <c r="B342" s="23">
        <v>1630.7</v>
      </c>
      <c r="C342" s="23">
        <v>1597.5</v>
      </c>
      <c r="D342" s="23">
        <v>1687.2</v>
      </c>
      <c r="E342" s="23">
        <v>1581.3</v>
      </c>
      <c r="F342" s="21"/>
      <c r="G342" s="2">
        <v>2.07E-2</v>
      </c>
      <c r="H342" s="11">
        <v>341</v>
      </c>
      <c r="I342" s="8">
        <f>(I341+$J$254)*(1+G342+0.0016)*(1-($N$5/12))</f>
        <v>390550.61570682499</v>
      </c>
      <c r="J342" s="18">
        <v>-6000</v>
      </c>
      <c r="K342" s="41" t="s">
        <v>509</v>
      </c>
    </row>
    <row r="343" spans="1:14" x14ac:dyDescent="0.25">
      <c r="A343" s="38" t="s">
        <v>158</v>
      </c>
      <c r="B343" s="23">
        <v>1606.3</v>
      </c>
      <c r="C343" s="23">
        <v>1631.7</v>
      </c>
      <c r="D343" s="23">
        <v>1654.2</v>
      </c>
      <c r="E343" s="23">
        <v>1560.3</v>
      </c>
      <c r="F343" s="21"/>
      <c r="G343" s="3">
        <v>-1.4999999999999999E-2</v>
      </c>
      <c r="H343" s="11">
        <v>342</v>
      </c>
      <c r="I343" s="8">
        <f>(I342+$J$254)*(1+G343+0.0016)*(1-($N$5/12))</f>
        <v>379207.93863762537</v>
      </c>
      <c r="J343" s="18">
        <v>-6000</v>
      </c>
      <c r="K343" s="41" t="s">
        <v>509</v>
      </c>
    </row>
    <row r="344" spans="1:14" x14ac:dyDescent="0.25">
      <c r="A344" s="38" t="s">
        <v>157</v>
      </c>
      <c r="B344" s="23">
        <v>1685.7</v>
      </c>
      <c r="C344" s="23">
        <v>1609.8</v>
      </c>
      <c r="D344" s="23">
        <v>1698.8</v>
      </c>
      <c r="E344" s="23">
        <v>1604.6</v>
      </c>
      <c r="F344" s="21"/>
      <c r="G344" s="2">
        <v>4.9399999999999999E-2</v>
      </c>
      <c r="H344" s="11">
        <v>343</v>
      </c>
      <c r="I344" s="8">
        <f>(I343+$J$254)*(1+G344+0.0016)*(1-($N$5/12))</f>
        <v>392045.42273639014</v>
      </c>
      <c r="J344" s="18">
        <v>-6000</v>
      </c>
      <c r="K344" s="41" t="s">
        <v>509</v>
      </c>
    </row>
    <row r="345" spans="1:14" x14ac:dyDescent="0.25">
      <c r="A345" s="38" t="s">
        <v>156</v>
      </c>
      <c r="B345" s="23">
        <v>1633</v>
      </c>
      <c r="C345" s="23">
        <v>1689.4</v>
      </c>
      <c r="D345" s="23">
        <v>1709.7</v>
      </c>
      <c r="E345" s="23">
        <v>1627.5</v>
      </c>
      <c r="F345" s="21"/>
      <c r="G345" s="3">
        <v>-3.1300000000000001E-2</v>
      </c>
      <c r="H345" s="11">
        <v>344</v>
      </c>
      <c r="I345" s="8">
        <f>(I344+$J$254)*(1+G345+0.0016)*(1-($N$5/12))</f>
        <v>374392.58374427882</v>
      </c>
      <c r="J345" s="18">
        <v>-6000</v>
      </c>
      <c r="K345" s="41" t="s">
        <v>509</v>
      </c>
    </row>
    <row r="346" spans="1:14" x14ac:dyDescent="0.25">
      <c r="A346" s="38" t="s">
        <v>155</v>
      </c>
      <c r="B346" s="23">
        <v>1681.5</v>
      </c>
      <c r="C346" s="23">
        <v>1636</v>
      </c>
      <c r="D346" s="23">
        <v>1729.9</v>
      </c>
      <c r="E346" s="23">
        <v>1633.4</v>
      </c>
      <c r="F346" s="21"/>
      <c r="G346" s="2">
        <v>2.9700000000000001E-2</v>
      </c>
      <c r="H346" s="11">
        <v>345</v>
      </c>
      <c r="I346" s="8">
        <f>(I345+$J$254)*(1+G346+0.0016)*(1-($N$5/12))</f>
        <v>379733.30997966707</v>
      </c>
      <c r="J346" s="18">
        <v>-6000</v>
      </c>
      <c r="K346" s="41" t="s">
        <v>509</v>
      </c>
    </row>
    <row r="347" spans="1:14" x14ac:dyDescent="0.25">
      <c r="A347" s="38" t="s">
        <v>154</v>
      </c>
      <c r="B347" s="23">
        <v>1756.5</v>
      </c>
      <c r="C347" s="23">
        <v>1682.4</v>
      </c>
      <c r="D347" s="23">
        <v>1775.2</v>
      </c>
      <c r="E347" s="23">
        <v>1646.5</v>
      </c>
      <c r="F347" s="21"/>
      <c r="G347" s="2">
        <v>4.4600000000000001E-2</v>
      </c>
      <c r="H347" s="11">
        <v>346</v>
      </c>
      <c r="I347" s="8">
        <f>(I346+$J$254)*(1+G347+0.0016)*(1-($N$5/12))</f>
        <v>390804.28900627734</v>
      </c>
      <c r="J347" s="18">
        <v>-6000</v>
      </c>
      <c r="K347" s="41" t="s">
        <v>509</v>
      </c>
    </row>
    <row r="348" spans="1:14" x14ac:dyDescent="0.25">
      <c r="A348" s="38" t="s">
        <v>153</v>
      </c>
      <c r="B348" s="23">
        <v>1805.8</v>
      </c>
      <c r="C348" s="23">
        <v>1758.7</v>
      </c>
      <c r="D348" s="23">
        <v>1813.5</v>
      </c>
      <c r="E348" s="23">
        <v>1746.2</v>
      </c>
      <c r="F348" s="21"/>
      <c r="G348" s="2">
        <v>2.81E-2</v>
      </c>
      <c r="H348" s="11">
        <v>347</v>
      </c>
      <c r="I348" s="8">
        <f>(I347+$J$254)*(1+G348+0.0016)*(1-($N$5/12))</f>
        <v>396034.85990156897</v>
      </c>
      <c r="J348" s="18">
        <v>-6000</v>
      </c>
      <c r="K348" s="41" t="s">
        <v>509</v>
      </c>
    </row>
    <row r="349" spans="1:14" ht="14.4" thickBot="1" x14ac:dyDescent="0.3">
      <c r="A349" s="38" t="s">
        <v>152</v>
      </c>
      <c r="B349" s="23">
        <v>1848.4</v>
      </c>
      <c r="C349" s="23">
        <v>1806.5</v>
      </c>
      <c r="D349" s="23">
        <v>1849.4</v>
      </c>
      <c r="E349" s="23">
        <v>1768</v>
      </c>
      <c r="F349" s="21"/>
      <c r="G349" s="2">
        <v>2.3599999999999999E-2</v>
      </c>
      <c r="H349" s="11">
        <v>348</v>
      </c>
      <c r="I349" s="8">
        <f>(I348+$J$254)*(1+G349+0.0016)*(1-($N$5/12))</f>
        <v>399663.80650190305</v>
      </c>
      <c r="J349" s="18">
        <v>-6000</v>
      </c>
      <c r="K349" s="41" t="s">
        <v>509</v>
      </c>
    </row>
    <row r="350" spans="1:14" ht="13.8" customHeight="1" x14ac:dyDescent="0.25">
      <c r="A350" s="38" t="s">
        <v>151</v>
      </c>
      <c r="B350" s="23">
        <v>1782.6</v>
      </c>
      <c r="C350" s="23">
        <v>1845.9</v>
      </c>
      <c r="D350" s="23">
        <v>1850.8</v>
      </c>
      <c r="E350" s="23">
        <v>1770.5</v>
      </c>
      <c r="F350" s="21"/>
      <c r="G350" s="3">
        <v>-3.56E-2</v>
      </c>
      <c r="H350" s="11">
        <v>349</v>
      </c>
      <c r="I350" s="8">
        <f>(I349+$J$254)*(1+G350+0.0016)*(1-($N$5/12))</f>
        <v>380089.09746229794</v>
      </c>
      <c r="J350" s="18">
        <v>-6000</v>
      </c>
      <c r="K350" s="41" t="s">
        <v>509</v>
      </c>
      <c r="L350" s="53" t="s">
        <v>510</v>
      </c>
      <c r="M350" s="54"/>
      <c r="N350" s="55"/>
    </row>
    <row r="351" spans="1:14" ht="13.8" customHeight="1" x14ac:dyDescent="0.25">
      <c r="A351" s="38" t="s">
        <v>150</v>
      </c>
      <c r="B351" s="23">
        <v>1859.45</v>
      </c>
      <c r="C351" s="23">
        <v>1782.68</v>
      </c>
      <c r="D351" s="23">
        <v>1867.92</v>
      </c>
      <c r="E351" s="23">
        <v>1737.92</v>
      </c>
      <c r="F351" s="21"/>
      <c r="G351" s="2">
        <v>4.3099999999999999E-2</v>
      </c>
      <c r="H351" s="11">
        <v>350</v>
      </c>
      <c r="I351" s="8">
        <f>(I350+$J$254)*(1+G351+0.0016)*(1-($N$5/12))</f>
        <v>390615.47467880324</v>
      </c>
      <c r="J351" s="18">
        <v>-6000</v>
      </c>
      <c r="K351" s="41" t="s">
        <v>509</v>
      </c>
      <c r="L351" s="56"/>
      <c r="M351" s="61"/>
      <c r="N351" s="57"/>
    </row>
    <row r="352" spans="1:14" ht="13.8" customHeight="1" x14ac:dyDescent="0.25">
      <c r="A352" s="38" t="s">
        <v>149</v>
      </c>
      <c r="B352" s="23">
        <v>1872.34</v>
      </c>
      <c r="C352" s="23">
        <v>1857.68</v>
      </c>
      <c r="D352" s="23">
        <v>1883.97</v>
      </c>
      <c r="E352" s="23">
        <v>1834.44</v>
      </c>
      <c r="F352" s="21"/>
      <c r="G352" s="2">
        <v>6.8999999999999999E-3</v>
      </c>
      <c r="H352" s="11">
        <v>351</v>
      </c>
      <c r="I352" s="8">
        <f>(I351+$J$254)*(1+G352+0.0016)*(1-($N$5/12))</f>
        <v>387690.76386046631</v>
      </c>
      <c r="J352" s="18">
        <v>-6000</v>
      </c>
      <c r="K352" s="41" t="s">
        <v>509</v>
      </c>
      <c r="L352" s="56"/>
      <c r="M352" s="61"/>
      <c r="N352" s="57"/>
    </row>
    <row r="353" spans="1:14" ht="13.8" customHeight="1" x14ac:dyDescent="0.25">
      <c r="A353" s="38" t="s">
        <v>148</v>
      </c>
      <c r="B353" s="23">
        <v>1883.95</v>
      </c>
      <c r="C353" s="23">
        <v>1873.96</v>
      </c>
      <c r="D353" s="23">
        <v>1897.28</v>
      </c>
      <c r="E353" s="23">
        <v>1814.36</v>
      </c>
      <c r="F353" s="21"/>
      <c r="G353" s="2">
        <v>6.1999999999999998E-3</v>
      </c>
      <c r="H353" s="11">
        <v>352</v>
      </c>
      <c r="I353" s="8">
        <f>(I352+$J$254)*(1+G353+0.0016)*(1-($N$5/12))</f>
        <v>384475.61784266867</v>
      </c>
      <c r="J353" s="18">
        <v>-6000</v>
      </c>
      <c r="K353" s="41" t="s">
        <v>509</v>
      </c>
      <c r="L353" s="56"/>
      <c r="M353" s="61"/>
      <c r="N353" s="57"/>
    </row>
    <row r="354" spans="1:14" ht="13.8" customHeight="1" x14ac:dyDescent="0.25">
      <c r="A354" s="38" t="s">
        <v>147</v>
      </c>
      <c r="B354" s="23">
        <v>1923.57</v>
      </c>
      <c r="C354" s="23">
        <v>1884.39</v>
      </c>
      <c r="D354" s="23">
        <v>1924.03</v>
      </c>
      <c r="E354" s="23">
        <v>1859.79</v>
      </c>
      <c r="F354" s="21"/>
      <c r="G354" s="2">
        <v>2.1000000000000001E-2</v>
      </c>
      <c r="H354" s="11">
        <v>353</v>
      </c>
      <c r="I354" s="8">
        <f>(I353+$J$254)*(1+G354+0.0016)*(1-($N$5/12))</f>
        <v>386835.65222251002</v>
      </c>
      <c r="J354" s="18">
        <v>-6000</v>
      </c>
      <c r="K354" s="41" t="s">
        <v>509</v>
      </c>
      <c r="L354" s="56"/>
      <c r="M354" s="61"/>
      <c r="N354" s="57"/>
    </row>
    <row r="355" spans="1:14" ht="13.8" customHeight="1" x14ac:dyDescent="0.25">
      <c r="A355" s="38" t="s">
        <v>146</v>
      </c>
      <c r="B355" s="23">
        <v>1960.23</v>
      </c>
      <c r="C355" s="23">
        <v>1923.87</v>
      </c>
      <c r="D355" s="23">
        <v>1968.17</v>
      </c>
      <c r="E355" s="23">
        <v>1915.98</v>
      </c>
      <c r="F355" s="21"/>
      <c r="G355" s="2">
        <v>1.9099999999999999E-2</v>
      </c>
      <c r="H355" s="11">
        <v>354</v>
      </c>
      <c r="I355" s="8">
        <f>(I354+$J$254)*(1+G355+0.0016)*(1-($N$5/12))</f>
        <v>388524.59074840421</v>
      </c>
      <c r="J355" s="18">
        <v>-6000</v>
      </c>
      <c r="K355" s="41" t="s">
        <v>509</v>
      </c>
      <c r="L355" s="56"/>
      <c r="M355" s="61"/>
      <c r="N355" s="57"/>
    </row>
    <row r="356" spans="1:14" ht="13.8" customHeight="1" x14ac:dyDescent="0.25">
      <c r="A356" s="38" t="s">
        <v>145</v>
      </c>
      <c r="B356" s="23">
        <v>1930.67</v>
      </c>
      <c r="C356" s="23">
        <v>1962.29</v>
      </c>
      <c r="D356" s="23">
        <v>1991.39</v>
      </c>
      <c r="E356" s="23">
        <v>1930.67</v>
      </c>
      <c r="F356" s="21"/>
      <c r="G356" s="3">
        <v>-1.5100000000000001E-2</v>
      </c>
      <c r="H356" s="11">
        <v>355</v>
      </c>
      <c r="I356" s="8">
        <f>(I355+$J$254)*(1+G356+0.0016)*(1-($N$5/12))</f>
        <v>377171.82851891418</v>
      </c>
      <c r="J356" s="18">
        <v>-6000</v>
      </c>
      <c r="K356" s="41" t="s">
        <v>509</v>
      </c>
      <c r="L356" s="56"/>
      <c r="M356" s="61"/>
      <c r="N356" s="57"/>
    </row>
    <row r="357" spans="1:14" ht="13.8" customHeight="1" thickBot="1" x14ac:dyDescent="0.3">
      <c r="A357" s="38" t="s">
        <v>144</v>
      </c>
      <c r="B357" s="23">
        <v>2003.37</v>
      </c>
      <c r="C357" s="23">
        <v>1929.8</v>
      </c>
      <c r="D357" s="23">
        <v>2005.04</v>
      </c>
      <c r="E357" s="23">
        <v>1904.78</v>
      </c>
      <c r="F357" s="21"/>
      <c r="G357" s="2">
        <v>3.7699999999999997E-2</v>
      </c>
      <c r="H357" s="11">
        <v>356</v>
      </c>
      <c r="I357" s="8">
        <f>(I356+$J$254)*(1+G357+0.0016)*(1-($N$5/12))</f>
        <v>385566.00193901773</v>
      </c>
      <c r="J357" s="18">
        <v>-6000</v>
      </c>
      <c r="K357" s="41" t="s">
        <v>509</v>
      </c>
      <c r="L357" s="58"/>
      <c r="M357" s="59"/>
      <c r="N357" s="60"/>
    </row>
    <row r="358" spans="1:14" ht="17.399999999999999" x14ac:dyDescent="0.25">
      <c r="A358" s="38" t="s">
        <v>143</v>
      </c>
      <c r="B358" s="23">
        <v>1972.29</v>
      </c>
      <c r="C358" s="23">
        <v>2004.07</v>
      </c>
      <c r="D358" s="23">
        <v>2019.26</v>
      </c>
      <c r="E358" s="23">
        <v>1964.04</v>
      </c>
      <c r="F358" s="21"/>
      <c r="G358" s="3">
        <v>-1.55E-2</v>
      </c>
      <c r="H358" s="11">
        <v>357</v>
      </c>
      <c r="I358" s="22">
        <f>(I357+$J$254)*(1+G358+0.0016)*(1-($N$5/12))</f>
        <v>374102.88949480938</v>
      </c>
      <c r="J358" s="18">
        <v>-6000</v>
      </c>
      <c r="K358" s="41" t="s">
        <v>509</v>
      </c>
      <c r="L358" s="62"/>
      <c r="M358" s="62"/>
      <c r="N358" s="62"/>
    </row>
    <row r="359" spans="1:14" x14ac:dyDescent="0.25">
      <c r="A359" s="38" t="s">
        <v>142</v>
      </c>
      <c r="B359" s="23">
        <v>2018.05</v>
      </c>
      <c r="C359" s="23">
        <v>1971.44</v>
      </c>
      <c r="D359" s="23">
        <v>2018.19</v>
      </c>
      <c r="E359" s="23">
        <v>1820.66</v>
      </c>
      <c r="F359" s="21"/>
      <c r="G359" s="2">
        <v>2.3199999999999998E-2</v>
      </c>
      <c r="H359" s="11">
        <v>358</v>
      </c>
      <c r="I359" s="8">
        <f>(I358+$J$254)*(1+G359+0.0016)*(1-($N$5/12))</f>
        <v>377043.22523370356</v>
      </c>
      <c r="J359" s="18">
        <v>-6000</v>
      </c>
      <c r="K359" s="41" t="s">
        <v>509</v>
      </c>
    </row>
    <row r="360" spans="1:14" x14ac:dyDescent="0.25">
      <c r="A360" s="38" t="s">
        <v>141</v>
      </c>
      <c r="B360" s="23">
        <v>2067.56</v>
      </c>
      <c r="C360" s="23">
        <v>2018.21</v>
      </c>
      <c r="D360" s="23">
        <v>2075.7600000000002</v>
      </c>
      <c r="E360" s="23">
        <v>2001.01</v>
      </c>
      <c r="F360" s="21"/>
      <c r="G360" s="2">
        <v>2.4500000000000001E-2</v>
      </c>
      <c r="H360" s="11">
        <v>359</v>
      </c>
      <c r="I360" s="8">
        <f>(I359+$J$254)*(1+G360+0.0016)*(1-($N$5/12))</f>
        <v>380537.08968559711</v>
      </c>
      <c r="J360" s="18">
        <v>-6000</v>
      </c>
      <c r="K360" s="41" t="s">
        <v>509</v>
      </c>
    </row>
    <row r="361" spans="1:14" x14ac:dyDescent="0.25">
      <c r="A361" s="38" t="s">
        <v>140</v>
      </c>
      <c r="B361" s="23">
        <v>2058.9</v>
      </c>
      <c r="C361" s="23">
        <v>2065.7800000000002</v>
      </c>
      <c r="D361" s="23">
        <v>2093.5500000000002</v>
      </c>
      <c r="E361" s="23">
        <v>1972.56</v>
      </c>
      <c r="F361" s="21"/>
      <c r="G361" s="3">
        <v>-4.1999999999999997E-3</v>
      </c>
      <c r="H361" s="11">
        <v>360</v>
      </c>
      <c r="I361" s="8">
        <f>(I360+$J$254)*(1+G361+0.0016)*(1-($N$5/12))</f>
        <v>373376.51160578837</v>
      </c>
      <c r="J361" s="18">
        <v>-6000</v>
      </c>
      <c r="K361" s="41" t="s">
        <v>509</v>
      </c>
    </row>
    <row r="362" spans="1:14" x14ac:dyDescent="0.25">
      <c r="A362" s="38" t="s">
        <v>139</v>
      </c>
      <c r="B362" s="23">
        <v>1994.99</v>
      </c>
      <c r="C362" s="23">
        <v>2058.9</v>
      </c>
      <c r="D362" s="23">
        <v>2072.36</v>
      </c>
      <c r="E362" s="23">
        <v>1988.12</v>
      </c>
      <c r="F362" s="21"/>
      <c r="G362" s="3">
        <v>-3.1E-2</v>
      </c>
      <c r="H362" s="11">
        <v>361</v>
      </c>
      <c r="I362" s="8">
        <f>(I361+$J$254)*(1+G362+0.0016)*(1-($N$5/12))</f>
        <v>356397.35434349591</v>
      </c>
      <c r="J362" s="18">
        <v>-6000</v>
      </c>
      <c r="K362" s="41" t="s">
        <v>509</v>
      </c>
    </row>
    <row r="363" spans="1:14" x14ac:dyDescent="0.25">
      <c r="A363" s="38" t="s">
        <v>138</v>
      </c>
      <c r="B363" s="23">
        <v>2104.5</v>
      </c>
      <c r="C363" s="23">
        <v>1996.67</v>
      </c>
      <c r="D363" s="23">
        <v>2119.59</v>
      </c>
      <c r="E363" s="23">
        <v>1980.9</v>
      </c>
      <c r="F363" s="21"/>
      <c r="G363" s="2">
        <v>5.4899999999999997E-2</v>
      </c>
      <c r="H363" s="11">
        <v>362</v>
      </c>
      <c r="I363" s="8">
        <f>(I362+$J$254)*(1+G363+0.0016)*(1-($N$5/12))</f>
        <v>370009.70746147149</v>
      </c>
      <c r="J363" s="18">
        <v>-6000</v>
      </c>
      <c r="K363" s="41" t="s">
        <v>509</v>
      </c>
    </row>
    <row r="364" spans="1:14" x14ac:dyDescent="0.25">
      <c r="A364" s="38" t="s">
        <v>137</v>
      </c>
      <c r="B364" s="23">
        <v>2067.89</v>
      </c>
      <c r="C364" s="23">
        <v>2105.23</v>
      </c>
      <c r="D364" s="23">
        <v>2117.52</v>
      </c>
      <c r="E364" s="23">
        <v>2039.69</v>
      </c>
      <c r="F364" s="21"/>
      <c r="G364" s="3">
        <v>-1.7399999999999999E-2</v>
      </c>
      <c r="H364" s="11">
        <v>363</v>
      </c>
      <c r="I364" s="8">
        <f>(I363+$J$254)*(1+G364+0.0016)*(1-($N$5/12))</f>
        <v>358079.2249065385</v>
      </c>
      <c r="J364" s="18">
        <v>-6000</v>
      </c>
      <c r="K364" s="41" t="s">
        <v>509</v>
      </c>
    </row>
    <row r="365" spans="1:14" x14ac:dyDescent="0.25">
      <c r="A365" s="38" t="s">
        <v>136</v>
      </c>
      <c r="B365" s="23">
        <v>2085.5100000000002</v>
      </c>
      <c r="C365" s="23">
        <v>2067.63</v>
      </c>
      <c r="D365" s="23">
        <v>2125.92</v>
      </c>
      <c r="E365" s="23">
        <v>2048.38</v>
      </c>
      <c r="F365" s="21"/>
      <c r="G365" s="2">
        <v>8.5000000000000006E-3</v>
      </c>
      <c r="H365" s="11">
        <v>364</v>
      </c>
      <c r="I365" s="8">
        <f>(I364+$J$254)*(1+G365+0.0016)*(1-($N$5/12))</f>
        <v>355457.40746555547</v>
      </c>
      <c r="J365" s="18">
        <v>-6000</v>
      </c>
      <c r="K365" s="41" t="s">
        <v>509</v>
      </c>
    </row>
    <row r="366" spans="1:14" x14ac:dyDescent="0.25">
      <c r="A366" s="38" t="s">
        <v>135</v>
      </c>
      <c r="B366" s="23">
        <v>2107.39</v>
      </c>
      <c r="C366" s="23">
        <v>2087.38</v>
      </c>
      <c r="D366" s="23">
        <v>2134.7199999999998</v>
      </c>
      <c r="E366" s="23">
        <v>2067.9299999999998</v>
      </c>
      <c r="F366" s="21"/>
      <c r="G366" s="2">
        <v>1.0500000000000001E-2</v>
      </c>
      <c r="H366" s="11">
        <v>365</v>
      </c>
      <c r="I366" s="8">
        <f>(I365+$J$254)*(1+G366+0.0016)*(1-($N$5/12))</f>
        <v>353508.99917484075</v>
      </c>
      <c r="J366" s="18">
        <v>-6000</v>
      </c>
      <c r="K366" s="41" t="s">
        <v>509</v>
      </c>
    </row>
    <row r="367" spans="1:14" x14ac:dyDescent="0.25">
      <c r="A367" s="38" t="s">
        <v>134</v>
      </c>
      <c r="B367" s="23">
        <v>2063.11</v>
      </c>
      <c r="C367" s="23">
        <v>2108.64</v>
      </c>
      <c r="D367" s="23">
        <v>2129.87</v>
      </c>
      <c r="E367" s="23">
        <v>2056.3200000000002</v>
      </c>
      <c r="F367" s="21"/>
      <c r="G367" s="3">
        <v>-2.1000000000000001E-2</v>
      </c>
      <c r="H367" s="11">
        <v>366</v>
      </c>
      <c r="I367" s="8">
        <f>(I366+$J$254)*(1+G367+0.0016)*(1-($N$5/12))</f>
        <v>340596.94092855346</v>
      </c>
      <c r="J367" s="18">
        <v>-6000</v>
      </c>
      <c r="K367" s="41" t="s">
        <v>509</v>
      </c>
    </row>
    <row r="368" spans="1:14" x14ac:dyDescent="0.25">
      <c r="A368" s="38" t="s">
        <v>133</v>
      </c>
      <c r="B368" s="23">
        <v>2103.84</v>
      </c>
      <c r="C368" s="23">
        <v>2067</v>
      </c>
      <c r="D368" s="23">
        <v>2132.8200000000002</v>
      </c>
      <c r="E368" s="23">
        <v>2044.02</v>
      </c>
      <c r="F368" s="21"/>
      <c r="G368" s="2">
        <v>1.9699999999999999E-2</v>
      </c>
      <c r="H368" s="11">
        <v>367</v>
      </c>
      <c r="I368" s="8">
        <f>(I367+$J$254)*(1+G368+0.0016)*(1-($N$5/12))</f>
        <v>341552.99384244654</v>
      </c>
      <c r="J368" s="18">
        <v>-6000</v>
      </c>
      <c r="K368" s="41" t="s">
        <v>509</v>
      </c>
    </row>
    <row r="369" spans="1:11" x14ac:dyDescent="0.25">
      <c r="A369" s="38" t="s">
        <v>132</v>
      </c>
      <c r="B369" s="23">
        <v>1972.18</v>
      </c>
      <c r="C369" s="23">
        <v>2104.4899999999998</v>
      </c>
      <c r="D369" s="23">
        <v>2112.66</v>
      </c>
      <c r="E369" s="23">
        <v>1867.01</v>
      </c>
      <c r="F369" s="21"/>
      <c r="G369" s="3">
        <v>-6.2600000000000003E-2</v>
      </c>
      <c r="H369" s="11">
        <v>368</v>
      </c>
      <c r="I369" s="8">
        <f>(I368+$J$254)*(1+G369+0.0016)*(1-($N$5/12))</f>
        <v>314926.71908744832</v>
      </c>
      <c r="J369" s="18">
        <v>-6000</v>
      </c>
      <c r="K369" s="41" t="s">
        <v>509</v>
      </c>
    </row>
    <row r="370" spans="1:11" x14ac:dyDescent="0.25">
      <c r="A370" s="38" t="s">
        <v>131</v>
      </c>
      <c r="B370" s="23">
        <v>1920.03</v>
      </c>
      <c r="C370" s="23">
        <v>1970.09</v>
      </c>
      <c r="D370" s="23">
        <v>2020.86</v>
      </c>
      <c r="E370" s="23">
        <v>1871.91</v>
      </c>
      <c r="F370" s="21"/>
      <c r="G370" s="3">
        <v>-2.64E-2</v>
      </c>
      <c r="H370" s="11">
        <v>369</v>
      </c>
      <c r="I370" s="8">
        <f>(I369+$J$254)*(1+G370+0.0016)*(1-($N$5/12))</f>
        <v>301114.70378585259</v>
      </c>
      <c r="J370" s="18">
        <v>-6000</v>
      </c>
      <c r="K370" s="41" t="s">
        <v>509</v>
      </c>
    </row>
    <row r="371" spans="1:11" x14ac:dyDescent="0.25">
      <c r="A371" s="38" t="s">
        <v>130</v>
      </c>
      <c r="B371" s="23">
        <v>2079.36</v>
      </c>
      <c r="C371" s="23">
        <v>1919.65</v>
      </c>
      <c r="D371" s="23">
        <v>2094.3200000000002</v>
      </c>
      <c r="E371" s="23">
        <v>1893.7</v>
      </c>
      <c r="F371" s="21"/>
      <c r="G371" s="2">
        <v>8.3000000000000004E-2</v>
      </c>
      <c r="H371" s="11">
        <v>370</v>
      </c>
      <c r="I371" s="8">
        <f>(I370+$J$254)*(1+G371+0.0016)*(1-($N$5/12))</f>
        <v>319921.36702227272</v>
      </c>
      <c r="J371" s="18">
        <v>-6000</v>
      </c>
      <c r="K371" s="41" t="s">
        <v>509</v>
      </c>
    </row>
    <row r="372" spans="1:11" x14ac:dyDescent="0.25">
      <c r="A372" s="38" t="s">
        <v>129</v>
      </c>
      <c r="B372" s="23">
        <v>2080.41</v>
      </c>
      <c r="C372" s="23">
        <v>2080.7600000000002</v>
      </c>
      <c r="D372" s="23">
        <v>2116.48</v>
      </c>
      <c r="E372" s="23">
        <v>2019.39</v>
      </c>
      <c r="F372" s="21"/>
      <c r="G372" s="2">
        <v>5.0000000000000001E-4</v>
      </c>
      <c r="H372" s="11">
        <v>371</v>
      </c>
      <c r="I372" s="8">
        <f>(I371+$J$254)*(1+G372+0.0016)*(1-($N$5/12))</f>
        <v>314423.31159207301</v>
      </c>
      <c r="J372" s="18">
        <v>-6000</v>
      </c>
      <c r="K372" s="41" t="s">
        <v>509</v>
      </c>
    </row>
    <row r="373" spans="1:11" x14ac:dyDescent="0.25">
      <c r="A373" s="38" t="s">
        <v>128</v>
      </c>
      <c r="B373" s="23">
        <v>2043.94</v>
      </c>
      <c r="C373" s="23">
        <v>2082.9299999999998</v>
      </c>
      <c r="D373" s="23">
        <v>2104.27</v>
      </c>
      <c r="E373" s="23">
        <v>1993.26</v>
      </c>
      <c r="F373" s="21"/>
      <c r="G373" s="3">
        <v>-1.7500000000000002E-2</v>
      </c>
      <c r="H373" s="11">
        <v>372</v>
      </c>
      <c r="I373" s="8">
        <f>(I372+$J$254)*(1+G373+0.0016)*(1-($N$5/12))</f>
        <v>303367.62124729023</v>
      </c>
      <c r="J373" s="18">
        <v>-6000</v>
      </c>
      <c r="K373" s="41" t="s">
        <v>509</v>
      </c>
    </row>
    <row r="374" spans="1:11" x14ac:dyDescent="0.25">
      <c r="A374" s="38" t="s">
        <v>127</v>
      </c>
      <c r="B374" s="23">
        <v>1940.24</v>
      </c>
      <c r="C374" s="23">
        <v>2038.2</v>
      </c>
      <c r="D374" s="23">
        <v>2038.2</v>
      </c>
      <c r="E374" s="23">
        <v>1812.29</v>
      </c>
      <c r="F374" s="21"/>
      <c r="G374" s="3">
        <v>-5.0700000000000002E-2</v>
      </c>
      <c r="H374" s="11">
        <v>373</v>
      </c>
      <c r="I374" s="8">
        <f>(I373+$J$254)*(1+G374+0.0016)*(1-($N$5/12))</f>
        <v>282625.48760852625</v>
      </c>
      <c r="J374" s="18">
        <v>-6000</v>
      </c>
      <c r="K374" s="41" t="s">
        <v>509</v>
      </c>
    </row>
    <row r="375" spans="1:11" x14ac:dyDescent="0.25">
      <c r="A375" s="38" t="s">
        <v>126</v>
      </c>
      <c r="B375" s="23">
        <v>1932.23</v>
      </c>
      <c r="C375" s="23">
        <v>1936.94</v>
      </c>
      <c r="D375" s="23">
        <v>1962.96</v>
      </c>
      <c r="E375" s="23">
        <v>1810.1</v>
      </c>
      <c r="F375" s="21"/>
      <c r="G375" s="3">
        <v>-4.1000000000000003E-3</v>
      </c>
      <c r="H375" s="11">
        <v>374</v>
      </c>
      <c r="I375" s="8">
        <f>(I374+$J$254)*(1+G375+0.0016)*(1-($N$5/12))</f>
        <v>275795.95692756027</v>
      </c>
      <c r="J375" s="18">
        <v>-6000</v>
      </c>
      <c r="K375" s="41" t="s">
        <v>509</v>
      </c>
    </row>
    <row r="376" spans="1:11" x14ac:dyDescent="0.25">
      <c r="A376" s="38" t="s">
        <v>125</v>
      </c>
      <c r="B376" s="23">
        <v>2059.7399999999998</v>
      </c>
      <c r="C376" s="23">
        <v>1937.09</v>
      </c>
      <c r="D376" s="23">
        <v>2072.21</v>
      </c>
      <c r="E376" s="23">
        <v>1937.09</v>
      </c>
      <c r="F376" s="21"/>
      <c r="G376" s="2">
        <v>6.6000000000000003E-2</v>
      </c>
      <c r="H376" s="11">
        <v>375</v>
      </c>
      <c r="I376" s="8">
        <f>(I375+$J$254)*(1+G376+0.0016)*(1-($N$5/12))</f>
        <v>287890.14653405547</v>
      </c>
      <c r="J376" s="18">
        <v>-6000</v>
      </c>
      <c r="K376" s="41" t="s">
        <v>509</v>
      </c>
    </row>
    <row r="377" spans="1:11" x14ac:dyDescent="0.25">
      <c r="A377" s="38" t="s">
        <v>124</v>
      </c>
      <c r="B377" s="23">
        <v>2065.3000000000002</v>
      </c>
      <c r="C377" s="23">
        <v>2056.62</v>
      </c>
      <c r="D377" s="23">
        <v>2111.0500000000002</v>
      </c>
      <c r="E377" s="23">
        <v>2033.8</v>
      </c>
      <c r="F377" s="21"/>
      <c r="G377" s="2">
        <v>2.7000000000000001E-3</v>
      </c>
      <c r="H377" s="11">
        <v>376</v>
      </c>
      <c r="I377" s="8">
        <f>(I376+$J$254)*(1+G377+0.0016)*(1-($N$5/12))</f>
        <v>282960.72302706988</v>
      </c>
      <c r="J377" s="18">
        <v>-6000</v>
      </c>
      <c r="K377" s="41" t="s">
        <v>509</v>
      </c>
    </row>
    <row r="378" spans="1:11" x14ac:dyDescent="0.25">
      <c r="A378" s="38" t="s">
        <v>123</v>
      </c>
      <c r="B378" s="23">
        <v>2096.96</v>
      </c>
      <c r="C378" s="23">
        <v>2067.17</v>
      </c>
      <c r="D378" s="23">
        <v>2103.48</v>
      </c>
      <c r="E378" s="23">
        <v>2025.91</v>
      </c>
      <c r="F378" s="21"/>
      <c r="G378" s="2">
        <v>1.5299999999999999E-2</v>
      </c>
      <c r="H378" s="11">
        <v>377</v>
      </c>
      <c r="I378" s="8">
        <f>(I377+$J$254)*(1+G378+0.0016)*(1-($N$5/12))</f>
        <v>281500.53856660431</v>
      </c>
      <c r="J378" s="18">
        <v>-6000</v>
      </c>
      <c r="K378" s="41" t="s">
        <v>509</v>
      </c>
    </row>
    <row r="379" spans="1:11" x14ac:dyDescent="0.25">
      <c r="A379" s="38" t="s">
        <v>122</v>
      </c>
      <c r="B379" s="23">
        <v>2098.86</v>
      </c>
      <c r="C379" s="23">
        <v>2093.94</v>
      </c>
      <c r="D379" s="23">
        <v>2120.5500000000002</v>
      </c>
      <c r="E379" s="23">
        <v>1991.68</v>
      </c>
      <c r="F379" s="21"/>
      <c r="G379" s="2">
        <v>8.9999999999999998E-4</v>
      </c>
      <c r="H379" s="11">
        <v>378</v>
      </c>
      <c r="I379" s="8">
        <f>(I378+$J$254)*(1+G379+0.0016)*(1-($N$5/12))</f>
        <v>276051.19526806427</v>
      </c>
      <c r="J379" s="18">
        <v>-6000</v>
      </c>
      <c r="K379" s="41" t="s">
        <v>509</v>
      </c>
    </row>
    <row r="380" spans="1:11" x14ac:dyDescent="0.25">
      <c r="A380" s="38" t="s">
        <v>121</v>
      </c>
      <c r="B380" s="23">
        <v>2173.6</v>
      </c>
      <c r="C380" s="23">
        <v>2099.34</v>
      </c>
      <c r="D380" s="23">
        <v>2177.09</v>
      </c>
      <c r="E380" s="23">
        <v>2074.02</v>
      </c>
      <c r="F380" s="21"/>
      <c r="G380" s="2">
        <v>3.56E-2</v>
      </c>
      <c r="H380" s="11">
        <v>379</v>
      </c>
      <c r="I380" s="8">
        <f>(I379+$J$254)*(1+G380+0.0016)*(1-($N$5/12))</f>
        <v>279957.05118217028</v>
      </c>
      <c r="J380" s="18">
        <v>-6000</v>
      </c>
      <c r="K380" s="41" t="s">
        <v>509</v>
      </c>
    </row>
    <row r="381" spans="1:11" x14ac:dyDescent="0.25">
      <c r="A381" s="38" t="s">
        <v>120</v>
      </c>
      <c r="B381" s="23">
        <v>2170.9499999999998</v>
      </c>
      <c r="C381" s="23">
        <v>2173.15</v>
      </c>
      <c r="D381" s="23">
        <v>2193.81</v>
      </c>
      <c r="E381" s="23">
        <v>2147.58</v>
      </c>
      <c r="F381" s="21"/>
      <c r="G381" s="3">
        <v>-1.1999999999999999E-3</v>
      </c>
      <c r="H381" s="11">
        <v>380</v>
      </c>
      <c r="I381" s="8">
        <f>(I380+$J$254)*(1+G381+0.0016)*(1-($N$5/12))</f>
        <v>273929.60068564181</v>
      </c>
      <c r="J381" s="18">
        <v>-6000</v>
      </c>
      <c r="K381" s="41" t="s">
        <v>509</v>
      </c>
    </row>
    <row r="382" spans="1:11" x14ac:dyDescent="0.25">
      <c r="A382" s="38" t="s">
        <v>119</v>
      </c>
      <c r="B382" s="23">
        <v>2168.27</v>
      </c>
      <c r="C382" s="23">
        <v>2171.33</v>
      </c>
      <c r="D382" s="23">
        <v>2187.87</v>
      </c>
      <c r="E382" s="23">
        <v>2119.12</v>
      </c>
      <c r="F382" s="21"/>
      <c r="G382" s="3">
        <v>-1.1999999999999999E-3</v>
      </c>
      <c r="H382" s="11">
        <v>381</v>
      </c>
      <c r="I382" s="8">
        <f>(I381+$J$254)*(1+G382+0.0016)*(1-($N$5/12))</f>
        <v>267902.75413965312</v>
      </c>
      <c r="J382" s="18">
        <v>-6000</v>
      </c>
      <c r="K382" s="41" t="s">
        <v>509</v>
      </c>
    </row>
    <row r="383" spans="1:11" x14ac:dyDescent="0.25">
      <c r="A383" s="38" t="s">
        <v>118</v>
      </c>
      <c r="B383" s="23">
        <v>2126.15</v>
      </c>
      <c r="C383" s="23">
        <v>2164.33</v>
      </c>
      <c r="D383" s="23">
        <v>2169.6</v>
      </c>
      <c r="E383" s="23">
        <v>2114.7199999999998</v>
      </c>
      <c r="F383" s="21"/>
      <c r="G383" s="3">
        <v>-1.9400000000000001E-2</v>
      </c>
      <c r="H383" s="11">
        <v>382</v>
      </c>
      <c r="I383" s="8">
        <f>(I382+$J$254)*(1+G383+0.0016)*(1-($N$5/12))</f>
        <v>257112.26467340934</v>
      </c>
      <c r="J383" s="18">
        <v>-6000</v>
      </c>
      <c r="K383" s="41" t="s">
        <v>509</v>
      </c>
    </row>
    <row r="384" spans="1:11" x14ac:dyDescent="0.25">
      <c r="A384" s="38" t="s">
        <v>117</v>
      </c>
      <c r="B384" s="23">
        <v>2198.81</v>
      </c>
      <c r="C384" s="23">
        <v>2128.6799999999998</v>
      </c>
      <c r="D384" s="23">
        <v>2214.1</v>
      </c>
      <c r="E384" s="23">
        <v>2083.79</v>
      </c>
      <c r="F384" s="21"/>
      <c r="G384" s="2">
        <v>3.4200000000000001E-2</v>
      </c>
      <c r="H384" s="11">
        <v>383</v>
      </c>
      <c r="I384" s="8">
        <f>(I383+$J$254)*(1+G384+0.0016)*(1-($N$5/12))</f>
        <v>259972.03270684308</v>
      </c>
      <c r="J384" s="18">
        <v>-6000</v>
      </c>
      <c r="K384" s="41" t="s">
        <v>509</v>
      </c>
    </row>
    <row r="385" spans="1:11" x14ac:dyDescent="0.25">
      <c r="A385" s="38" t="s">
        <v>116</v>
      </c>
      <c r="B385" s="23">
        <v>2238.83</v>
      </c>
      <c r="C385" s="23">
        <v>2200.17</v>
      </c>
      <c r="D385" s="23">
        <v>2277.5300000000002</v>
      </c>
      <c r="E385" s="23">
        <v>2187.44</v>
      </c>
      <c r="F385" s="21"/>
      <c r="G385" s="2">
        <v>1.8200000000000001E-2</v>
      </c>
      <c r="H385" s="11">
        <v>384</v>
      </c>
      <c r="I385" s="8">
        <f>(I384+$J$254)*(1+G385+0.0016)*(1-($N$5/12))</f>
        <v>258871.17861496136</v>
      </c>
      <c r="J385" s="18">
        <v>-6000</v>
      </c>
      <c r="K385" s="41" t="s">
        <v>509</v>
      </c>
    </row>
    <row r="386" spans="1:11" x14ac:dyDescent="0.25">
      <c r="A386" s="38" t="s">
        <v>115</v>
      </c>
      <c r="B386" s="23">
        <v>2278.87</v>
      </c>
      <c r="C386" s="23">
        <v>2251.5700000000002</v>
      </c>
      <c r="D386" s="23">
        <v>2300.9899999999998</v>
      </c>
      <c r="E386" s="23">
        <v>2245.13</v>
      </c>
      <c r="F386" s="21"/>
      <c r="G386" s="2">
        <v>1.7899999999999999E-2</v>
      </c>
      <c r="H386" s="11">
        <v>385</v>
      </c>
      <c r="I386" s="8">
        <f>(I385+$J$254)*(1+G386+0.0016)*(1-($N$5/12))</f>
        <v>257673.26551465417</v>
      </c>
      <c r="J386" s="18">
        <v>-6000</v>
      </c>
      <c r="K386" s="41" t="s">
        <v>509</v>
      </c>
    </row>
    <row r="387" spans="1:11" x14ac:dyDescent="0.25">
      <c r="A387" s="38" t="s">
        <v>114</v>
      </c>
      <c r="B387" s="23">
        <v>2363.64</v>
      </c>
      <c r="C387" s="23">
        <v>2285.59</v>
      </c>
      <c r="D387" s="23">
        <v>2371.54</v>
      </c>
      <c r="E387" s="23">
        <v>2271.65</v>
      </c>
      <c r="F387" s="21"/>
      <c r="G387" s="2">
        <v>3.7199999999999997E-2</v>
      </c>
      <c r="H387" s="11">
        <v>386</v>
      </c>
      <c r="I387" s="8">
        <f>(I386+$J$254)*(1+G387+0.0016)*(1-($N$5/12))</f>
        <v>261307.46912251445</v>
      </c>
      <c r="J387" s="18">
        <v>-6000</v>
      </c>
      <c r="K387" s="41" t="s">
        <v>509</v>
      </c>
    </row>
    <row r="388" spans="1:11" x14ac:dyDescent="0.25">
      <c r="A388" s="38" t="s">
        <v>113</v>
      </c>
      <c r="B388" s="23">
        <v>2362.7199999999998</v>
      </c>
      <c r="C388" s="23">
        <v>2380.13</v>
      </c>
      <c r="D388" s="23">
        <v>2400.98</v>
      </c>
      <c r="E388" s="23">
        <v>2322.25</v>
      </c>
      <c r="F388" s="21"/>
      <c r="G388" s="3">
        <v>-4.0000000000000002E-4</v>
      </c>
      <c r="H388" s="11">
        <v>387</v>
      </c>
      <c r="I388" s="8">
        <f>(I387+$J$254)*(1+G388+0.0016)*(1-($N$5/12))</f>
        <v>255486.03116641878</v>
      </c>
      <c r="J388" s="18">
        <v>-6000</v>
      </c>
      <c r="K388" s="41" t="s">
        <v>509</v>
      </c>
    </row>
    <row r="389" spans="1:11" x14ac:dyDescent="0.25">
      <c r="A389" s="38" t="s">
        <v>112</v>
      </c>
      <c r="B389" s="23">
        <v>2384.1999999999998</v>
      </c>
      <c r="C389" s="23">
        <v>2362.34</v>
      </c>
      <c r="D389" s="23">
        <v>2398.16</v>
      </c>
      <c r="E389" s="23">
        <v>2328.9499999999998</v>
      </c>
      <c r="F389" s="21"/>
      <c r="G389" s="2">
        <v>9.1000000000000004E-3</v>
      </c>
      <c r="H389" s="11">
        <v>388</v>
      </c>
      <c r="I389" s="8">
        <f>(I388+$J$254)*(1+G389+0.0016)*(1-($N$5/12))</f>
        <v>252029.45393404955</v>
      </c>
      <c r="J389" s="18">
        <v>-6000</v>
      </c>
      <c r="K389" s="41" t="s">
        <v>509</v>
      </c>
    </row>
    <row r="390" spans="1:11" x14ac:dyDescent="0.25">
      <c r="A390" s="38" t="s">
        <v>111</v>
      </c>
      <c r="B390" s="23">
        <v>2411.8000000000002</v>
      </c>
      <c r="C390" s="23">
        <v>2388.5</v>
      </c>
      <c r="D390" s="23">
        <v>2418.71</v>
      </c>
      <c r="E390" s="23">
        <v>2352.7199999999998</v>
      </c>
      <c r="F390" s="21"/>
      <c r="G390" s="2">
        <v>1.1599999999999999E-2</v>
      </c>
      <c r="H390" s="11">
        <v>389</v>
      </c>
      <c r="I390" s="8">
        <f>(I389+$J$254)*(1+G390+0.0016)*(1-($N$5/12))</f>
        <v>249152.40420461606</v>
      </c>
      <c r="J390" s="18">
        <v>-6000</v>
      </c>
      <c r="K390" s="41" t="s">
        <v>509</v>
      </c>
    </row>
    <row r="391" spans="1:11" x14ac:dyDescent="0.25">
      <c r="A391" s="38" t="s">
        <v>110</v>
      </c>
      <c r="B391" s="23">
        <v>2423.41</v>
      </c>
      <c r="C391" s="23">
        <v>2415.65</v>
      </c>
      <c r="D391" s="23">
        <v>2453.8200000000002</v>
      </c>
      <c r="E391" s="23">
        <v>2405.6999999999998</v>
      </c>
      <c r="F391" s="21"/>
      <c r="G391" s="2">
        <v>4.7999999999999996E-3</v>
      </c>
      <c r="H391" s="11">
        <v>390</v>
      </c>
      <c r="I391" s="8">
        <f>(I390+$J$254)*(1+G391+0.0016)*(1-($N$5/12))</f>
        <v>244586.22530172986</v>
      </c>
      <c r="J391" s="18">
        <v>-6000</v>
      </c>
      <c r="K391" s="41" t="s">
        <v>509</v>
      </c>
    </row>
    <row r="392" spans="1:11" x14ac:dyDescent="0.25">
      <c r="A392" s="38" t="s">
        <v>109</v>
      </c>
      <c r="B392" s="23">
        <v>2470.3000000000002</v>
      </c>
      <c r="C392" s="23">
        <v>2431.39</v>
      </c>
      <c r="D392" s="23">
        <v>2484.04</v>
      </c>
      <c r="E392" s="23">
        <v>2407.6999999999998</v>
      </c>
      <c r="F392" s="21"/>
      <c r="G392" s="2">
        <v>1.9300000000000001E-2</v>
      </c>
      <c r="H392" s="11">
        <v>391</v>
      </c>
      <c r="I392" s="8">
        <f>(I391+$J$254)*(1+G392+0.0016)*(1-($N$5/12))</f>
        <v>243450.89107183079</v>
      </c>
      <c r="J392" s="18">
        <v>-6000</v>
      </c>
      <c r="K392" s="41" t="s">
        <v>509</v>
      </c>
    </row>
    <row r="393" spans="1:11" x14ac:dyDescent="0.25">
      <c r="A393" s="38" t="s">
        <v>108</v>
      </c>
      <c r="B393" s="23">
        <v>2471.65</v>
      </c>
      <c r="C393" s="23">
        <v>2477.1</v>
      </c>
      <c r="D393" s="23">
        <v>2490.87</v>
      </c>
      <c r="E393" s="23">
        <v>2417.35</v>
      </c>
      <c r="F393" s="21"/>
      <c r="G393" s="2">
        <v>5.0000000000000001E-4</v>
      </c>
      <c r="H393" s="11">
        <v>392</v>
      </c>
      <c r="I393" s="8">
        <f>(I392+$J$254)*(1+G393+0.0016)*(1-($N$5/12))</f>
        <v>237830.56317411011</v>
      </c>
      <c r="J393" s="18">
        <v>-6000</v>
      </c>
      <c r="K393" s="41" t="s">
        <v>509</v>
      </c>
    </row>
    <row r="394" spans="1:11" x14ac:dyDescent="0.25">
      <c r="A394" s="38" t="s">
        <v>107</v>
      </c>
      <c r="B394" s="23">
        <v>2519.36</v>
      </c>
      <c r="C394" s="23">
        <v>2474.42</v>
      </c>
      <c r="D394" s="23">
        <v>2519.44</v>
      </c>
      <c r="E394" s="23">
        <v>2446.5500000000002</v>
      </c>
      <c r="F394" s="21"/>
      <c r="G394" s="2">
        <v>1.9300000000000001E-2</v>
      </c>
      <c r="H394" s="11">
        <v>393</v>
      </c>
      <c r="I394" s="8">
        <f>(I393+$J$254)*(1+G394+0.0016)*(1-($N$5/12))</f>
        <v>236557.48403347682</v>
      </c>
      <c r="J394" s="18">
        <v>-6000</v>
      </c>
      <c r="K394" s="41" t="s">
        <v>509</v>
      </c>
    </row>
    <row r="395" spans="1:11" x14ac:dyDescent="0.25">
      <c r="A395" s="38" t="s">
        <v>106</v>
      </c>
      <c r="B395" s="23">
        <v>2575.2600000000002</v>
      </c>
      <c r="C395" s="23">
        <v>2521.1999999999998</v>
      </c>
      <c r="D395" s="23">
        <v>2582.98</v>
      </c>
      <c r="E395" s="23">
        <v>2520.4</v>
      </c>
      <c r="F395" s="21"/>
      <c r="G395" s="2">
        <v>2.2200000000000001E-2</v>
      </c>
      <c r="H395" s="11">
        <v>394</v>
      </c>
      <c r="I395" s="8">
        <f>(I394+$J$254)*(1+G395+0.0016)*(1-($N$5/12))</f>
        <v>235926.72977739686</v>
      </c>
      <c r="J395" s="18">
        <v>-6000</v>
      </c>
      <c r="K395" s="41" t="s">
        <v>509</v>
      </c>
    </row>
    <row r="396" spans="1:11" x14ac:dyDescent="0.25">
      <c r="A396" s="38" t="s">
        <v>105</v>
      </c>
      <c r="B396" s="23">
        <v>2647.58</v>
      </c>
      <c r="C396" s="23">
        <v>2583.21</v>
      </c>
      <c r="D396" s="23">
        <v>2657.74</v>
      </c>
      <c r="E396" s="23">
        <v>2557.4499999999998</v>
      </c>
      <c r="F396" s="21"/>
      <c r="G396" s="2">
        <v>2.81E-2</v>
      </c>
      <c r="H396" s="11">
        <v>395</v>
      </c>
      <c r="I396" s="8">
        <f>(I395+$J$254)*(1+G396+0.0016)*(1-($N$5/12))</f>
        <v>236637.17587495968</v>
      </c>
      <c r="J396" s="18">
        <v>-6000</v>
      </c>
      <c r="K396" s="41" t="s">
        <v>509</v>
      </c>
    </row>
    <row r="397" spans="1:11" x14ac:dyDescent="0.25">
      <c r="A397" s="38" t="s">
        <v>104</v>
      </c>
      <c r="B397" s="23">
        <v>2673.61</v>
      </c>
      <c r="C397" s="23">
        <v>2645.1</v>
      </c>
      <c r="D397" s="23">
        <v>2694.97</v>
      </c>
      <c r="E397" s="23">
        <v>2605.52</v>
      </c>
      <c r="F397" s="21"/>
      <c r="G397" s="2">
        <v>9.7999999999999997E-3</v>
      </c>
      <c r="H397" s="11">
        <v>396</v>
      </c>
      <c r="I397" s="8">
        <f>(I396+$J$254)*(1+G397+0.0016)*(1-($N$5/12))</f>
        <v>233149.80646009429</v>
      </c>
      <c r="J397" s="18">
        <v>-6000</v>
      </c>
      <c r="K397" s="41" t="s">
        <v>509</v>
      </c>
    </row>
    <row r="398" spans="1:11" x14ac:dyDescent="0.25">
      <c r="A398" s="38" t="s">
        <v>103</v>
      </c>
      <c r="B398" s="23">
        <v>2823.81</v>
      </c>
      <c r="C398" s="23">
        <v>2683.73</v>
      </c>
      <c r="D398" s="23">
        <v>2872.87</v>
      </c>
      <c r="E398" s="23">
        <v>2682.36</v>
      </c>
      <c r="F398" s="21"/>
      <c r="G398" s="2">
        <v>5.62E-2</v>
      </c>
      <c r="H398" s="11">
        <v>397</v>
      </c>
      <c r="I398" s="8">
        <f>(I397+$J$254)*(1+G398+0.0016)*(1-($N$5/12))</f>
        <v>240158.92574085103</v>
      </c>
      <c r="J398" s="18">
        <v>-6000</v>
      </c>
      <c r="K398" s="41" t="s">
        <v>509</v>
      </c>
    </row>
    <row r="399" spans="1:11" x14ac:dyDescent="0.25">
      <c r="A399" s="38" t="s">
        <v>102</v>
      </c>
      <c r="B399" s="23">
        <v>2713.83</v>
      </c>
      <c r="C399" s="23">
        <v>2816.45</v>
      </c>
      <c r="D399" s="23">
        <v>2835.96</v>
      </c>
      <c r="E399" s="23">
        <v>2532.69</v>
      </c>
      <c r="F399" s="21"/>
      <c r="G399" s="3">
        <v>-3.8899999999999997E-2</v>
      </c>
      <c r="H399" s="11">
        <v>398</v>
      </c>
      <c r="I399" s="8">
        <f>(I398+$J$254)*(1+G399+0.0016)*(1-($N$5/12))</f>
        <v>225312.08541181195</v>
      </c>
      <c r="J399" s="18">
        <v>-6000</v>
      </c>
      <c r="K399" s="41" t="s">
        <v>509</v>
      </c>
    </row>
    <row r="400" spans="1:11" x14ac:dyDescent="0.25">
      <c r="A400" s="38" t="s">
        <v>101</v>
      </c>
      <c r="B400" s="23">
        <v>2640.87</v>
      </c>
      <c r="C400" s="23">
        <v>2715.22</v>
      </c>
      <c r="D400" s="23">
        <v>2801.9</v>
      </c>
      <c r="E400" s="23">
        <v>2585.89</v>
      </c>
      <c r="F400" s="21"/>
      <c r="G400" s="3">
        <v>-2.69E-2</v>
      </c>
      <c r="H400" s="11">
        <v>399</v>
      </c>
      <c r="I400" s="8">
        <f>(I399+$J$254)*(1+G400+0.0016)*(1-($N$5/12))</f>
        <v>213656.60790606769</v>
      </c>
      <c r="J400" s="18">
        <v>-6000</v>
      </c>
      <c r="K400" s="41" t="s">
        <v>509</v>
      </c>
    </row>
    <row r="401" spans="1:11" x14ac:dyDescent="0.25">
      <c r="A401" s="38" t="s">
        <v>100</v>
      </c>
      <c r="B401" s="23">
        <v>2648.05</v>
      </c>
      <c r="C401" s="23">
        <v>2633.45</v>
      </c>
      <c r="D401" s="23">
        <v>2717.49</v>
      </c>
      <c r="E401" s="23">
        <v>2553.8000000000002</v>
      </c>
      <c r="F401" s="21"/>
      <c r="G401" s="2">
        <v>2.7000000000000001E-3</v>
      </c>
      <c r="H401" s="11">
        <v>400</v>
      </c>
      <c r="I401" s="8">
        <f>(I400+$J$254)*(1+G401+0.0016)*(1-($N$5/12))</f>
        <v>208445.25655440375</v>
      </c>
      <c r="J401" s="18">
        <v>-6000</v>
      </c>
      <c r="K401" s="41" t="s">
        <v>509</v>
      </c>
    </row>
    <row r="402" spans="1:11" x14ac:dyDescent="0.25">
      <c r="A402" s="38" t="s">
        <v>99</v>
      </c>
      <c r="B402" s="23">
        <v>2705.27</v>
      </c>
      <c r="C402" s="23">
        <v>2643.64</v>
      </c>
      <c r="D402" s="23">
        <v>2742.24</v>
      </c>
      <c r="E402" s="23">
        <v>2594.62</v>
      </c>
      <c r="F402" s="21"/>
      <c r="G402" s="2">
        <v>2.1600000000000001E-2</v>
      </c>
      <c r="H402" s="11">
        <v>401</v>
      </c>
      <c r="I402" s="8">
        <f>(I401+$J$254)*(1+G402+0.0016)*(1-($N$5/12))</f>
        <v>207038.41551321271</v>
      </c>
      <c r="J402" s="18">
        <v>-6000</v>
      </c>
      <c r="K402" s="41" t="s">
        <v>509</v>
      </c>
    </row>
    <row r="403" spans="1:11" x14ac:dyDescent="0.25">
      <c r="A403" s="38" t="s">
        <v>98</v>
      </c>
      <c r="B403" s="23">
        <v>2718.37</v>
      </c>
      <c r="C403" s="23">
        <v>2718.7</v>
      </c>
      <c r="D403" s="23">
        <v>2791.47</v>
      </c>
      <c r="E403" s="23">
        <v>2691.99</v>
      </c>
      <c r="F403" s="21"/>
      <c r="G403" s="2">
        <v>4.7999999999999996E-3</v>
      </c>
      <c r="H403" s="11">
        <v>402</v>
      </c>
      <c r="I403" s="8">
        <f>(I402+$J$254)*(1+G403+0.0016)*(1-($N$5/12))</f>
        <v>202223.89884181102</v>
      </c>
      <c r="J403" s="18">
        <v>-6000</v>
      </c>
      <c r="K403" s="41" t="s">
        <v>509</v>
      </c>
    </row>
    <row r="404" spans="1:11" x14ac:dyDescent="0.25">
      <c r="A404" s="38" t="s">
        <v>97</v>
      </c>
      <c r="B404" s="23">
        <v>2816.29</v>
      </c>
      <c r="C404" s="23">
        <v>2704.95</v>
      </c>
      <c r="D404" s="23">
        <v>2848.03</v>
      </c>
      <c r="E404" s="23">
        <v>2698.95</v>
      </c>
      <c r="F404" s="21"/>
      <c r="G404" s="2">
        <v>3.5999999999999997E-2</v>
      </c>
      <c r="H404" s="11">
        <v>403</v>
      </c>
      <c r="I404" s="8">
        <f>(I403+$J$254)*(1+G404+0.0016)*(1-($N$5/12))</f>
        <v>203500.116479544</v>
      </c>
      <c r="J404" s="18">
        <v>-6000</v>
      </c>
      <c r="K404" s="41" t="s">
        <v>509</v>
      </c>
    </row>
    <row r="405" spans="1:11" x14ac:dyDescent="0.25">
      <c r="A405" s="38" t="s">
        <v>96</v>
      </c>
      <c r="B405" s="23">
        <v>2901.52</v>
      </c>
      <c r="C405" s="23">
        <v>2821.17</v>
      </c>
      <c r="D405" s="23">
        <v>2916.5</v>
      </c>
      <c r="E405" s="23">
        <v>2796.34</v>
      </c>
      <c r="F405" s="21"/>
      <c r="G405" s="2">
        <v>3.0300000000000001E-2</v>
      </c>
      <c r="H405" s="11">
        <v>404</v>
      </c>
      <c r="I405" s="8">
        <f>(I404+$J$254)*(1+G405+0.0016)*(1-($N$5/12))</f>
        <v>203698.47001014385</v>
      </c>
      <c r="J405" s="18">
        <v>-6000</v>
      </c>
      <c r="K405" s="41" t="s">
        <v>509</v>
      </c>
    </row>
    <row r="406" spans="1:11" x14ac:dyDescent="0.25">
      <c r="A406" s="38" t="s">
        <v>95</v>
      </c>
      <c r="B406" s="23">
        <v>2913.98</v>
      </c>
      <c r="C406" s="23">
        <v>2896.96</v>
      </c>
      <c r="D406" s="23">
        <v>2940.91</v>
      </c>
      <c r="E406" s="23">
        <v>2864.12</v>
      </c>
      <c r="F406" s="21"/>
      <c r="G406" s="2">
        <v>4.3E-3</v>
      </c>
      <c r="H406" s="11">
        <v>405</v>
      </c>
      <c r="I406" s="8">
        <f>(I405+$J$254)*(1+G406+0.0016)*(1-($N$5/12))</f>
        <v>198765.45853771211</v>
      </c>
      <c r="J406" s="18">
        <v>-6000</v>
      </c>
      <c r="K406" s="41" t="s">
        <v>509</v>
      </c>
    </row>
    <row r="407" spans="1:11" x14ac:dyDescent="0.25">
      <c r="A407" s="38" t="s">
        <v>94</v>
      </c>
      <c r="B407" s="23">
        <v>2711.74</v>
      </c>
      <c r="C407" s="23">
        <v>2926.29</v>
      </c>
      <c r="D407" s="23">
        <v>2939.86</v>
      </c>
      <c r="E407" s="23">
        <v>2603.54</v>
      </c>
      <c r="F407" s="21"/>
      <c r="G407" s="3">
        <v>-6.9400000000000003E-2</v>
      </c>
      <c r="H407" s="11">
        <v>406</v>
      </c>
      <c r="I407" s="8">
        <f>(I406+$J$254)*(1+G407+0.0016)*(1-($N$5/12))</f>
        <v>179606.11246863083</v>
      </c>
      <c r="J407" s="18">
        <v>-6000</v>
      </c>
      <c r="K407" s="41" t="s">
        <v>509</v>
      </c>
    </row>
    <row r="408" spans="1:11" x14ac:dyDescent="0.25">
      <c r="A408" s="38" t="s">
        <v>93</v>
      </c>
      <c r="B408" s="23">
        <v>2760.17</v>
      </c>
      <c r="C408" s="23">
        <v>2717.58</v>
      </c>
      <c r="D408" s="23">
        <v>2815.15</v>
      </c>
      <c r="E408" s="23">
        <v>2631.09</v>
      </c>
      <c r="F408" s="21"/>
      <c r="G408" s="2">
        <v>1.7899999999999999E-2</v>
      </c>
      <c r="H408" s="11">
        <v>407</v>
      </c>
      <c r="I408" s="8">
        <f>(I407+$J$254)*(1+G408+0.0016)*(1-($N$5/12))</f>
        <v>176902.93594593825</v>
      </c>
      <c r="J408" s="18">
        <v>-6000</v>
      </c>
      <c r="K408" s="41" t="s">
        <v>509</v>
      </c>
    </row>
    <row r="409" spans="1:11" x14ac:dyDescent="0.25">
      <c r="A409" s="38" t="s">
        <v>92</v>
      </c>
      <c r="B409" s="23">
        <v>2506.85</v>
      </c>
      <c r="C409" s="23">
        <v>2790.5</v>
      </c>
      <c r="D409" s="23">
        <v>2800.18</v>
      </c>
      <c r="E409" s="23">
        <v>2346.58</v>
      </c>
      <c r="F409" s="21"/>
      <c r="G409" s="3">
        <v>-9.1800000000000007E-2</v>
      </c>
      <c r="H409" s="11">
        <v>408</v>
      </c>
      <c r="I409" s="8">
        <f>(I408+$J$254)*(1+G409+0.0016)*(1-($N$5/12))</f>
        <v>155409.74737805282</v>
      </c>
      <c r="J409" s="18">
        <v>-6000</v>
      </c>
      <c r="K409" s="41" t="s">
        <v>509</v>
      </c>
    </row>
    <row r="410" spans="1:11" x14ac:dyDescent="0.25">
      <c r="A410" s="38" t="s">
        <v>91</v>
      </c>
      <c r="B410" s="23">
        <v>2704.1</v>
      </c>
      <c r="C410" s="23">
        <v>2476.96</v>
      </c>
      <c r="D410" s="23">
        <v>2708.95</v>
      </c>
      <c r="E410" s="23">
        <v>2443.96</v>
      </c>
      <c r="F410" s="21"/>
      <c r="G410" s="2">
        <v>7.8700000000000006E-2</v>
      </c>
      <c r="H410" s="11">
        <v>409</v>
      </c>
      <c r="I410" s="8">
        <f>(I409+$J$254)*(1+G410+0.0016)*(1-($N$5/12))</f>
        <v>161326.64641746422</v>
      </c>
      <c r="J410" s="18">
        <v>-6000</v>
      </c>
      <c r="K410" s="41" t="s">
        <v>509</v>
      </c>
    </row>
    <row r="411" spans="1:11" x14ac:dyDescent="0.25">
      <c r="A411" s="38" t="s">
        <v>90</v>
      </c>
      <c r="B411" s="23">
        <v>2784.49</v>
      </c>
      <c r="C411" s="23">
        <v>2702.32</v>
      </c>
      <c r="D411" s="23">
        <v>2813.49</v>
      </c>
      <c r="E411" s="23">
        <v>2681.83</v>
      </c>
      <c r="F411" s="21"/>
      <c r="G411" s="2">
        <v>2.9700000000000001E-2</v>
      </c>
      <c r="H411" s="11">
        <v>410</v>
      </c>
      <c r="I411" s="8">
        <f>(I410+$J$254)*(1+G411+0.0016)*(1-($N$5/12))</f>
        <v>160108.2762651057</v>
      </c>
      <c r="J411" s="18">
        <v>-6000</v>
      </c>
      <c r="K411" s="41" t="s">
        <v>509</v>
      </c>
    </row>
    <row r="412" spans="1:11" x14ac:dyDescent="0.25">
      <c r="A412" s="38" t="s">
        <v>89</v>
      </c>
      <c r="B412" s="23">
        <v>2834.4</v>
      </c>
      <c r="C412" s="23">
        <v>2798.22</v>
      </c>
      <c r="D412" s="23">
        <v>2860.31</v>
      </c>
      <c r="E412" s="23">
        <v>2722.27</v>
      </c>
      <c r="F412" s="21"/>
      <c r="G412" s="2">
        <v>1.7899999999999999E-2</v>
      </c>
      <c r="H412" s="11">
        <v>411</v>
      </c>
      <c r="I412" s="8">
        <f>(I411+$J$254)*(1+G412+0.0016)*(1-($N$5/12))</f>
        <v>157034.83095844914</v>
      </c>
      <c r="J412" s="18">
        <v>-6000</v>
      </c>
      <c r="K412" s="41" t="s">
        <v>509</v>
      </c>
    </row>
    <row r="413" spans="1:11" x14ac:dyDescent="0.25">
      <c r="A413" s="38" t="s">
        <v>88</v>
      </c>
      <c r="B413" s="23">
        <v>2945.83</v>
      </c>
      <c r="C413" s="23">
        <v>2848.63</v>
      </c>
      <c r="D413" s="23">
        <v>2949.52</v>
      </c>
      <c r="E413" s="23">
        <v>2848.63</v>
      </c>
      <c r="F413" s="21"/>
      <c r="G413" s="2">
        <v>3.9300000000000002E-2</v>
      </c>
      <c r="H413" s="11">
        <v>412</v>
      </c>
      <c r="I413" s="8">
        <f>(I412+$J$254)*(1+G413+0.0016)*(1-($N$5/12))</f>
        <v>157133.54946687739</v>
      </c>
      <c r="J413" s="18">
        <v>-6000</v>
      </c>
      <c r="K413" s="41" t="s">
        <v>509</v>
      </c>
    </row>
    <row r="414" spans="1:11" x14ac:dyDescent="0.25">
      <c r="A414" s="38" t="s">
        <v>87</v>
      </c>
      <c r="B414" s="23">
        <v>2752.06</v>
      </c>
      <c r="C414" s="23">
        <v>2952.33</v>
      </c>
      <c r="D414" s="23">
        <v>2954.13</v>
      </c>
      <c r="E414" s="23">
        <v>2750.52</v>
      </c>
      <c r="F414" s="21"/>
      <c r="G414" s="3">
        <v>-6.5799999999999997E-2</v>
      </c>
      <c r="H414" s="11">
        <v>413</v>
      </c>
      <c r="I414" s="8">
        <f>(I413+$J$254)*(1+G414+0.0016)*(1-($N$5/12))</f>
        <v>141360.06020330833</v>
      </c>
      <c r="J414" s="18">
        <v>-6000</v>
      </c>
      <c r="K414" s="41" t="s">
        <v>509</v>
      </c>
    </row>
    <row r="415" spans="1:11" x14ac:dyDescent="0.25">
      <c r="A415" s="38" t="s">
        <v>86</v>
      </c>
      <c r="B415" s="23">
        <v>2941.76</v>
      </c>
      <c r="C415" s="23">
        <v>2751.53</v>
      </c>
      <c r="D415" s="23">
        <v>2964.15</v>
      </c>
      <c r="E415" s="23">
        <v>2728.81</v>
      </c>
      <c r="F415" s="21"/>
      <c r="G415" s="2">
        <v>6.8900000000000003E-2</v>
      </c>
      <c r="H415" s="11">
        <v>414</v>
      </c>
      <c r="I415" s="8">
        <f>(I414+$J$254)*(1+G415+0.0016)*(1-($N$5/12))</f>
        <v>144830.49297541773</v>
      </c>
      <c r="J415" s="18">
        <v>-6000</v>
      </c>
      <c r="K415" s="41" t="s">
        <v>509</v>
      </c>
    </row>
    <row r="416" spans="1:11" x14ac:dyDescent="0.25">
      <c r="A416" s="38" t="s">
        <v>85</v>
      </c>
      <c r="B416" s="23">
        <v>2980.38</v>
      </c>
      <c r="C416" s="23">
        <v>2971.41</v>
      </c>
      <c r="D416" s="23">
        <v>3027.98</v>
      </c>
      <c r="E416" s="23">
        <v>2952.22</v>
      </c>
      <c r="F416" s="21"/>
      <c r="G416" s="2">
        <v>1.3100000000000001E-2</v>
      </c>
      <c r="H416" s="11">
        <v>415</v>
      </c>
      <c r="I416" s="8">
        <f>(I415+$J$254)*(1+G416+0.0016)*(1-($N$5/12))</f>
        <v>140800.86557154532</v>
      </c>
      <c r="J416" s="18">
        <v>-6000</v>
      </c>
      <c r="K416" s="41" t="s">
        <v>509</v>
      </c>
    </row>
    <row r="417" spans="1:11" x14ac:dyDescent="0.25">
      <c r="A417" s="38" t="s">
        <v>84</v>
      </c>
      <c r="B417" s="23">
        <v>2926.46</v>
      </c>
      <c r="C417" s="23">
        <v>2980.32</v>
      </c>
      <c r="D417" s="23">
        <v>3013.59</v>
      </c>
      <c r="E417" s="23">
        <v>2822.12</v>
      </c>
      <c r="F417" s="21"/>
      <c r="G417" s="3">
        <v>-1.8100000000000002E-2</v>
      </c>
      <c r="H417" s="11">
        <v>416</v>
      </c>
      <c r="I417" s="8">
        <f>(I416+$J$254)*(1+G417+0.0016)*(1-($N$5/12))</f>
        <v>132510.36296397002</v>
      </c>
      <c r="J417" s="18">
        <v>-6000</v>
      </c>
      <c r="K417" s="41" t="s">
        <v>509</v>
      </c>
    </row>
    <row r="418" spans="1:11" x14ac:dyDescent="0.25">
      <c r="A418" s="38" t="s">
        <v>83</v>
      </c>
      <c r="B418" s="23">
        <v>2976.74</v>
      </c>
      <c r="C418" s="23">
        <v>2909.01</v>
      </c>
      <c r="D418" s="23">
        <v>3021.99</v>
      </c>
      <c r="E418" s="23">
        <v>2891.85</v>
      </c>
      <c r="F418" s="21"/>
      <c r="G418" s="2">
        <v>1.72E-2</v>
      </c>
      <c r="H418" s="11">
        <v>417</v>
      </c>
      <c r="I418" s="8">
        <f>(I417+$J$254)*(1+G418+0.0016)*(1-($N$5/12))</f>
        <v>128824.31340879884</v>
      </c>
      <c r="J418" s="18">
        <v>-6000</v>
      </c>
      <c r="K418" s="41" t="s">
        <v>509</v>
      </c>
    </row>
    <row r="419" spans="1:11" x14ac:dyDescent="0.25">
      <c r="A419" s="38" t="s">
        <v>82</v>
      </c>
      <c r="B419" s="23">
        <v>3037.56</v>
      </c>
      <c r="C419" s="23">
        <v>2983.69</v>
      </c>
      <c r="D419" s="23">
        <v>3050.1</v>
      </c>
      <c r="E419" s="23">
        <v>2855.94</v>
      </c>
      <c r="F419" s="21"/>
      <c r="G419" s="2">
        <v>2.0400000000000001E-2</v>
      </c>
      <c r="H419" s="11">
        <v>418</v>
      </c>
      <c r="I419" s="8">
        <f>(I418+$J$254)*(1+G419+0.0016)*(1-($N$5/12))</f>
        <v>125463.68507964053</v>
      </c>
      <c r="J419" s="18">
        <v>-6000</v>
      </c>
      <c r="K419" s="41" t="s">
        <v>509</v>
      </c>
    </row>
    <row r="420" spans="1:11" x14ac:dyDescent="0.25">
      <c r="A420" s="38" t="s">
        <v>81</v>
      </c>
      <c r="B420" s="23">
        <v>3140.98</v>
      </c>
      <c r="C420" s="23">
        <v>3050.72</v>
      </c>
      <c r="D420" s="23">
        <v>3154.26</v>
      </c>
      <c r="E420" s="23">
        <v>3050.72</v>
      </c>
      <c r="F420" s="21"/>
      <c r="G420" s="2">
        <v>3.4000000000000002E-2</v>
      </c>
      <c r="H420" s="11">
        <v>419</v>
      </c>
      <c r="I420" s="8">
        <f>(I419+$J$420)*(1+G420+0.0016)*(1-($N$5/12))</f>
        <v>125724.89837234151</v>
      </c>
      <c r="J420" s="17">
        <v>-4000</v>
      </c>
      <c r="K420" s="41" t="s">
        <v>509</v>
      </c>
    </row>
    <row r="421" spans="1:11" x14ac:dyDescent="0.25">
      <c r="A421" s="38" t="s">
        <v>80</v>
      </c>
      <c r="B421" s="23">
        <v>3230.78</v>
      </c>
      <c r="C421" s="23">
        <v>3143.85</v>
      </c>
      <c r="D421" s="23">
        <v>3247.93</v>
      </c>
      <c r="E421" s="23">
        <v>3070.33</v>
      </c>
      <c r="F421" s="21"/>
      <c r="G421" s="2">
        <v>2.86E-2</v>
      </c>
      <c r="H421" s="11">
        <v>420</v>
      </c>
      <c r="I421" s="8">
        <f>(I420+$J$420)*(1+G421+0.0016)*(1-($N$5/12))</f>
        <v>125338.28980803465</v>
      </c>
      <c r="J421" s="17">
        <v>-4000</v>
      </c>
      <c r="K421" s="41" t="s">
        <v>509</v>
      </c>
    </row>
    <row r="422" spans="1:11" x14ac:dyDescent="0.25">
      <c r="A422" s="38" t="s">
        <v>79</v>
      </c>
      <c r="B422" s="23">
        <v>3225.52</v>
      </c>
      <c r="C422" s="23">
        <v>3244.67</v>
      </c>
      <c r="D422" s="23">
        <v>3337.77</v>
      </c>
      <c r="E422" s="23">
        <v>3214.64</v>
      </c>
      <c r="F422" s="21"/>
      <c r="G422" s="3">
        <v>-1.6000000000000001E-3</v>
      </c>
      <c r="H422" s="11">
        <v>421</v>
      </c>
      <c r="I422" s="8">
        <f>(I421+$J$420)*(1+G422+0.0016)*(1-($N$5/12))</f>
        <v>121277.62066313064</v>
      </c>
      <c r="J422" s="17">
        <v>-4000</v>
      </c>
      <c r="K422" s="41" t="s">
        <v>509</v>
      </c>
    </row>
    <row r="423" spans="1:11" x14ac:dyDescent="0.25">
      <c r="A423" s="38" t="s">
        <v>78</v>
      </c>
      <c r="B423" s="23">
        <v>2954.22</v>
      </c>
      <c r="C423" s="23">
        <v>3235.66</v>
      </c>
      <c r="D423" s="23">
        <v>3393.52</v>
      </c>
      <c r="E423" s="23">
        <v>2855.84</v>
      </c>
      <c r="F423" s="21"/>
      <c r="G423" s="3">
        <v>-8.4099999999999994E-2</v>
      </c>
      <c r="H423" s="11">
        <v>422</v>
      </c>
      <c r="I423" s="8">
        <f>(I422+$J$420)*(1+G423+0.0016)*(1-($N$5/12))</f>
        <v>107548.41584994317</v>
      </c>
      <c r="J423" s="17">
        <v>-4000</v>
      </c>
      <c r="K423" s="41" t="s">
        <v>509</v>
      </c>
    </row>
    <row r="424" spans="1:11" x14ac:dyDescent="0.25">
      <c r="A424" s="38" t="s">
        <v>77</v>
      </c>
      <c r="B424" s="23">
        <v>2584.59</v>
      </c>
      <c r="C424" s="23">
        <v>2974.28</v>
      </c>
      <c r="D424" s="23">
        <v>3136.72</v>
      </c>
      <c r="E424" s="23">
        <v>2191.86</v>
      </c>
      <c r="F424" s="21"/>
      <c r="G424" s="3">
        <v>-0.12509999999999999</v>
      </c>
      <c r="H424" s="11">
        <v>423</v>
      </c>
      <c r="I424" s="8">
        <f>(I423+$J$420)*(1+G424+0.0016)*(1-($N$5/12))</f>
        <v>90714.806399228954</v>
      </c>
      <c r="J424" s="17">
        <v>-4000</v>
      </c>
      <c r="K424" s="41" t="s">
        <v>509</v>
      </c>
    </row>
    <row r="425" spans="1:11" x14ac:dyDescent="0.25">
      <c r="A425" s="38" t="s">
        <v>76</v>
      </c>
      <c r="B425" s="23">
        <v>2912.43</v>
      </c>
      <c r="C425" s="23">
        <v>2498.08</v>
      </c>
      <c r="D425" s="23">
        <v>2954.86</v>
      </c>
      <c r="E425" s="23">
        <v>2447.4899999999998</v>
      </c>
      <c r="F425" s="21"/>
      <c r="G425" s="2">
        <v>0.1268</v>
      </c>
      <c r="H425" s="11">
        <v>424</v>
      </c>
      <c r="I425" s="8">
        <f>(I424+$J$420)*(1+G425+0.0016)*(1-($N$5/12))</f>
        <v>97800.063047119518</v>
      </c>
      <c r="J425" s="17">
        <v>-4000</v>
      </c>
      <c r="K425" s="41" t="s">
        <v>509</v>
      </c>
    </row>
    <row r="426" spans="1:11" x14ac:dyDescent="0.25">
      <c r="A426" s="38" t="s">
        <v>75</v>
      </c>
      <c r="B426" s="23">
        <v>3044.31</v>
      </c>
      <c r="C426" s="23">
        <v>2869.09</v>
      </c>
      <c r="D426" s="23">
        <v>3068.67</v>
      </c>
      <c r="E426" s="23">
        <v>2766.64</v>
      </c>
      <c r="F426" s="21"/>
      <c r="G426" s="2">
        <v>4.53E-2</v>
      </c>
      <c r="H426" s="11">
        <v>425</v>
      </c>
      <c r="I426" s="8">
        <f>(I425+$J$420)*(1+G426+0.0016)*(1-($N$5/12))</f>
        <v>98150.186361027416</v>
      </c>
      <c r="J426" s="17">
        <v>-4000</v>
      </c>
      <c r="K426" s="41" t="s">
        <v>509</v>
      </c>
    </row>
    <row r="427" spans="1:11" x14ac:dyDescent="0.25">
      <c r="A427" s="38" t="s">
        <v>74</v>
      </c>
      <c r="B427" s="23">
        <v>3100.29</v>
      </c>
      <c r="C427" s="23">
        <v>3038.78</v>
      </c>
      <c r="D427" s="23">
        <v>3233.13</v>
      </c>
      <c r="E427" s="23">
        <v>2965.66</v>
      </c>
      <c r="F427" s="21"/>
      <c r="G427" s="2">
        <v>1.84E-2</v>
      </c>
      <c r="H427" s="11">
        <v>426</v>
      </c>
      <c r="I427" s="8">
        <f>(I426+$J$420)*(1+G427+0.0016)*(1-($N$5/12))</f>
        <v>95985.173493203853</v>
      </c>
      <c r="J427" s="17">
        <v>-4000</v>
      </c>
      <c r="K427" s="41" t="s">
        <v>509</v>
      </c>
    </row>
    <row r="428" spans="1:11" x14ac:dyDescent="0.25">
      <c r="A428" s="38" t="s">
        <v>73</v>
      </c>
      <c r="B428" s="23">
        <v>3271.12</v>
      </c>
      <c r="C428" s="23">
        <v>3105.92</v>
      </c>
      <c r="D428" s="23">
        <v>3279.99</v>
      </c>
      <c r="E428" s="23">
        <v>3101.17</v>
      </c>
      <c r="F428" s="21"/>
      <c r="G428" s="2">
        <v>5.5100000000000003E-2</v>
      </c>
      <c r="H428" s="11">
        <v>427</v>
      </c>
      <c r="I428" s="8">
        <f>(I427+$J$420)*(1+G428+0.0016)*(1-($N$5/12))</f>
        <v>97152.13246385337</v>
      </c>
      <c r="J428" s="17">
        <v>-4000</v>
      </c>
      <c r="K428" s="41" t="s">
        <v>509</v>
      </c>
    </row>
    <row r="429" spans="1:11" x14ac:dyDescent="0.25">
      <c r="A429" s="38" t="s">
        <v>72</v>
      </c>
      <c r="B429" s="23">
        <v>3500.31</v>
      </c>
      <c r="C429" s="23">
        <v>3288.26</v>
      </c>
      <c r="D429" s="23">
        <v>3514.77</v>
      </c>
      <c r="E429" s="23">
        <v>3284.53</v>
      </c>
      <c r="F429" s="21"/>
      <c r="G429" s="2">
        <v>7.0099999999999996E-2</v>
      </c>
      <c r="H429" s="11">
        <v>428</v>
      </c>
      <c r="I429" s="8">
        <f>(I428+$J$420)*(1+G429+0.0016)*(1-($N$5/12))</f>
        <v>99781.224791330926</v>
      </c>
      <c r="J429" s="17">
        <v>-4000</v>
      </c>
      <c r="K429" s="41" t="s">
        <v>509</v>
      </c>
    </row>
    <row r="430" spans="1:11" x14ac:dyDescent="0.25">
      <c r="A430" s="38" t="s">
        <v>71</v>
      </c>
      <c r="B430" s="23">
        <v>3363</v>
      </c>
      <c r="C430" s="23">
        <v>3507.44</v>
      </c>
      <c r="D430" s="23">
        <v>3588.11</v>
      </c>
      <c r="E430" s="23">
        <v>3209.45</v>
      </c>
      <c r="F430" s="21"/>
      <c r="G430" s="3">
        <v>-3.9199999999999999E-2</v>
      </c>
      <c r="H430" s="11">
        <v>429</v>
      </c>
      <c r="I430" s="8">
        <f>(I429+$J$420)*(1+G430+0.0016)*(1-($N$5/12))</f>
        <v>92133.760813807297</v>
      </c>
      <c r="J430" s="17">
        <v>-4000</v>
      </c>
      <c r="K430" s="41" t="s">
        <v>509</v>
      </c>
    </row>
    <row r="431" spans="1:11" x14ac:dyDescent="0.25">
      <c r="A431" s="38" t="s">
        <v>70</v>
      </c>
      <c r="B431" s="23">
        <v>3269.96</v>
      </c>
      <c r="C431" s="23">
        <v>3385.87</v>
      </c>
      <c r="D431" s="23">
        <v>3549.85</v>
      </c>
      <c r="E431" s="23">
        <v>3233.94</v>
      </c>
      <c r="F431" s="21"/>
      <c r="G431" s="3">
        <v>-2.7699999999999999E-2</v>
      </c>
      <c r="H431" s="11">
        <v>430</v>
      </c>
      <c r="I431" s="8">
        <f>(I430+$J$420)*(1+G431+0.0016)*(1-($N$5/12))</f>
        <v>85790.55292173865</v>
      </c>
      <c r="J431" s="17">
        <v>-4000</v>
      </c>
      <c r="K431" s="41" t="s">
        <v>509</v>
      </c>
    </row>
    <row r="432" spans="1:11" x14ac:dyDescent="0.25">
      <c r="A432" s="38" t="s">
        <v>69</v>
      </c>
      <c r="B432" s="23">
        <v>3621.63</v>
      </c>
      <c r="C432" s="23">
        <v>3296.2</v>
      </c>
      <c r="D432" s="23">
        <v>3645.99</v>
      </c>
      <c r="E432" s="23">
        <v>3279.74</v>
      </c>
      <c r="F432" s="21"/>
      <c r="G432" s="2">
        <v>0.1075</v>
      </c>
      <c r="H432" s="11">
        <v>431</v>
      </c>
      <c r="I432" s="8">
        <f>(I431+$J$420)*(1+G432+0.0016)*(1-($N$5/12))</f>
        <v>90668.545294377589</v>
      </c>
      <c r="J432" s="17">
        <v>-4000</v>
      </c>
      <c r="K432" s="41" t="s">
        <v>509</v>
      </c>
    </row>
    <row r="433" spans="1:11" x14ac:dyDescent="0.25">
      <c r="A433" s="38" t="s">
        <v>68</v>
      </c>
      <c r="B433" s="23">
        <v>3756.07</v>
      </c>
      <c r="C433" s="23">
        <v>3645.87</v>
      </c>
      <c r="D433" s="23">
        <v>3760.2</v>
      </c>
      <c r="E433" s="23">
        <v>3633.4</v>
      </c>
      <c r="F433" s="21"/>
      <c r="G433" s="2">
        <v>3.7100000000000001E-2</v>
      </c>
      <c r="H433" s="11">
        <v>432</v>
      </c>
      <c r="I433" s="8">
        <f>(I432+$J$420)*(1+G433+0.0016)*(1-($N$5/12))</f>
        <v>89977.606688271379</v>
      </c>
      <c r="J433" s="17">
        <v>-4000</v>
      </c>
      <c r="K433" s="41" t="s">
        <v>509</v>
      </c>
    </row>
    <row r="434" spans="1:11" x14ac:dyDescent="0.25">
      <c r="A434" s="38" t="s">
        <v>67</v>
      </c>
      <c r="B434" s="23">
        <v>3714.24</v>
      </c>
      <c r="C434" s="23">
        <v>3764.61</v>
      </c>
      <c r="D434" s="23">
        <v>3870.9</v>
      </c>
      <c r="E434" s="23">
        <v>3662.71</v>
      </c>
      <c r="F434" s="21"/>
      <c r="G434" s="3">
        <v>-1.11E-2</v>
      </c>
      <c r="H434" s="11">
        <v>433</v>
      </c>
      <c r="I434" s="8">
        <f>(I433+$J$420)*(1+G434+0.0016)*(1-($N$5/12))</f>
        <v>85118.239015020445</v>
      </c>
      <c r="J434" s="17">
        <v>-4000</v>
      </c>
      <c r="K434" s="41" t="s">
        <v>509</v>
      </c>
    </row>
    <row r="435" spans="1:11" x14ac:dyDescent="0.25">
      <c r="A435" s="38" t="s">
        <v>66</v>
      </c>
      <c r="B435" s="23">
        <v>3811.15</v>
      </c>
      <c r="C435" s="23">
        <v>3731.17</v>
      </c>
      <c r="D435" s="23">
        <v>3950.43</v>
      </c>
      <c r="E435" s="23">
        <v>3725.62</v>
      </c>
      <c r="F435" s="21"/>
      <c r="G435" s="2">
        <v>2.6100000000000002E-2</v>
      </c>
      <c r="H435" s="11">
        <v>434</v>
      </c>
      <c r="I435" s="8">
        <f>(I434+$J$420)*(1+G435+0.0016)*(1-($N$5/12))</f>
        <v>83323.531628618657</v>
      </c>
      <c r="J435" s="17">
        <v>-4000</v>
      </c>
      <c r="K435" s="41" t="s">
        <v>509</v>
      </c>
    </row>
    <row r="436" spans="1:11" x14ac:dyDescent="0.25">
      <c r="A436" s="38" t="s">
        <v>65</v>
      </c>
      <c r="B436" s="23">
        <v>3972.89</v>
      </c>
      <c r="C436" s="23">
        <v>3842.51</v>
      </c>
      <c r="D436" s="23">
        <v>3994.41</v>
      </c>
      <c r="E436" s="23">
        <v>3723.34</v>
      </c>
      <c r="F436" s="21"/>
      <c r="G436" s="2">
        <v>4.24E-2</v>
      </c>
      <c r="H436" s="11">
        <v>435</v>
      </c>
      <c r="I436" s="8">
        <f>(I435+$J$420)*(1+G436+0.0016)*(1-($N$5/12))</f>
        <v>82772.360136767747</v>
      </c>
      <c r="J436" s="17">
        <v>-4000</v>
      </c>
      <c r="K436" s="41" t="s">
        <v>509</v>
      </c>
    </row>
    <row r="437" spans="1:11" x14ac:dyDescent="0.25">
      <c r="A437" s="38" t="s">
        <v>64</v>
      </c>
      <c r="B437" s="23">
        <v>4181.17</v>
      </c>
      <c r="C437" s="23">
        <v>3992.78</v>
      </c>
      <c r="D437" s="23">
        <v>4218.78</v>
      </c>
      <c r="E437" s="23">
        <v>3992.78</v>
      </c>
      <c r="F437" s="21"/>
      <c r="G437" s="2">
        <v>5.2400000000000002E-2</v>
      </c>
      <c r="H437" s="11">
        <v>436</v>
      </c>
      <c r="I437" s="8">
        <f>(I436+$J$420)*(1+G437+0.0016)*(1-($N$5/12))</f>
        <v>82984.554550361136</v>
      </c>
      <c r="J437" s="17">
        <v>-4000</v>
      </c>
      <c r="K437" s="41" t="s">
        <v>509</v>
      </c>
    </row>
    <row r="438" spans="1:11" x14ac:dyDescent="0.25">
      <c r="A438" s="38" t="s">
        <v>63</v>
      </c>
      <c r="B438" s="23">
        <v>4204.1099999999997</v>
      </c>
      <c r="C438" s="23">
        <v>4191.9799999999996</v>
      </c>
      <c r="D438" s="23">
        <v>4238.04</v>
      </c>
      <c r="E438" s="23">
        <v>4056.88</v>
      </c>
      <c r="F438" s="21"/>
      <c r="G438" s="2">
        <v>5.4999999999999997E-3</v>
      </c>
      <c r="H438" s="11">
        <v>437</v>
      </c>
      <c r="I438" s="8">
        <f>(I437+$J$420)*(1+G438+0.0016)*(1-($N$5/12))</f>
        <v>79505.572215224878</v>
      </c>
      <c r="J438" s="17">
        <v>-4000</v>
      </c>
      <c r="K438" s="41" t="s">
        <v>509</v>
      </c>
    </row>
    <row r="439" spans="1:11" x14ac:dyDescent="0.25">
      <c r="A439" s="38" t="s">
        <v>62</v>
      </c>
      <c r="B439" s="23">
        <v>4297.5</v>
      </c>
      <c r="C439" s="23">
        <v>4216.5200000000004</v>
      </c>
      <c r="D439" s="23">
        <v>4302.43</v>
      </c>
      <c r="E439" s="23">
        <v>4164.3999999999996</v>
      </c>
      <c r="F439" s="21"/>
      <c r="G439" s="2">
        <v>2.2200000000000001E-2</v>
      </c>
      <c r="H439" s="11">
        <v>438</v>
      </c>
      <c r="I439" s="8">
        <f>(I438+$J$420)*(1+G439+0.0016)*(1-($N$5/12))</f>
        <v>77263.953531530264</v>
      </c>
      <c r="J439" s="17">
        <v>-4000</v>
      </c>
      <c r="K439" s="41" t="s">
        <v>509</v>
      </c>
    </row>
    <row r="440" spans="1:11" x14ac:dyDescent="0.25">
      <c r="A440" s="38" t="s">
        <v>61</v>
      </c>
      <c r="B440" s="23">
        <v>4395.26</v>
      </c>
      <c r="C440" s="23">
        <v>4300.7299999999996</v>
      </c>
      <c r="D440" s="23">
        <v>4429.97</v>
      </c>
      <c r="E440" s="23">
        <v>4233.13</v>
      </c>
      <c r="F440" s="21"/>
      <c r="G440" s="2">
        <v>2.2700000000000001E-2</v>
      </c>
      <c r="H440" s="11">
        <v>439</v>
      </c>
      <c r="I440" s="8">
        <f>(I439+$J$420)*(1+G440+0.0016)*(1-($N$5/12))</f>
        <v>75006.745468545269</v>
      </c>
      <c r="J440" s="17">
        <v>-4000</v>
      </c>
      <c r="K440" s="41" t="s">
        <v>509</v>
      </c>
    </row>
    <row r="441" spans="1:11" x14ac:dyDescent="0.25">
      <c r="A441" s="38" t="s">
        <v>60</v>
      </c>
      <c r="B441" s="23">
        <v>4522.68</v>
      </c>
      <c r="C441" s="23">
        <v>4406.8599999999997</v>
      </c>
      <c r="D441" s="23">
        <v>4537.3599999999997</v>
      </c>
      <c r="E441" s="23">
        <v>4367.7299999999996</v>
      </c>
      <c r="F441" s="21"/>
      <c r="G441" s="2">
        <v>2.9000000000000001E-2</v>
      </c>
      <c r="H441" s="11">
        <v>440</v>
      </c>
      <c r="I441" s="8">
        <f>(I440+$J$420)*(1+G441+0.0016)*(1-($N$5/12))</f>
        <v>73142.962103942817</v>
      </c>
      <c r="J441" s="17">
        <v>-4000</v>
      </c>
      <c r="K441" s="41" t="s">
        <v>509</v>
      </c>
    </row>
    <row r="442" spans="1:11" x14ac:dyDescent="0.25">
      <c r="A442" s="38" t="s">
        <v>59</v>
      </c>
      <c r="B442" s="23">
        <v>4307.54</v>
      </c>
      <c r="C442" s="23">
        <v>4528.8</v>
      </c>
      <c r="D442" s="23">
        <v>4545.8500000000004</v>
      </c>
      <c r="E442" s="23">
        <v>4305.91</v>
      </c>
      <c r="F442" s="21"/>
      <c r="G442" s="3">
        <v>-4.7600000000000003E-2</v>
      </c>
      <c r="H442" s="11">
        <v>441</v>
      </c>
      <c r="I442" s="8">
        <f>(I441+$J$420)*(1+G442+0.0016)*(1-($N$5/12))</f>
        <v>65929.404654237878</v>
      </c>
      <c r="J442" s="17">
        <v>-4000</v>
      </c>
      <c r="K442" s="41" t="s">
        <v>509</v>
      </c>
    </row>
    <row r="443" spans="1:11" x14ac:dyDescent="0.25">
      <c r="A443" s="38" t="s">
        <v>58</v>
      </c>
      <c r="B443" s="23">
        <v>4605.38</v>
      </c>
      <c r="C443" s="23">
        <v>4317.16</v>
      </c>
      <c r="D443" s="23">
        <v>4608.08</v>
      </c>
      <c r="E443" s="23">
        <v>4278.9399999999996</v>
      </c>
      <c r="F443" s="21"/>
      <c r="G443" s="2">
        <v>6.9099999999999995E-2</v>
      </c>
      <c r="H443" s="11">
        <v>442</v>
      </c>
      <c r="I443" s="8">
        <f>(I442+$J$420)*(1+G443+0.0016)*(1-($N$5/12))</f>
        <v>66274.659656510848</v>
      </c>
      <c r="J443" s="17">
        <v>-4000</v>
      </c>
      <c r="K443" s="41" t="s">
        <v>509</v>
      </c>
    </row>
    <row r="444" spans="1:11" x14ac:dyDescent="0.25">
      <c r="A444" s="38" t="s">
        <v>57</v>
      </c>
      <c r="B444" s="23">
        <v>4567</v>
      </c>
      <c r="C444" s="23">
        <v>4610.62</v>
      </c>
      <c r="D444" s="23">
        <v>4743.83</v>
      </c>
      <c r="E444" s="23">
        <v>4560</v>
      </c>
      <c r="F444" s="21"/>
      <c r="G444" s="3">
        <v>-8.3000000000000001E-3</v>
      </c>
      <c r="H444" s="11">
        <v>443</v>
      </c>
      <c r="I444" s="8">
        <f>(I443+$J$420)*(1+G444+0.0016)*(1-($N$5/12))</f>
        <v>61826.490727093827</v>
      </c>
      <c r="J444" s="17">
        <v>-4000</v>
      </c>
      <c r="K444" s="41" t="s">
        <v>509</v>
      </c>
    </row>
    <row r="445" spans="1:11" x14ac:dyDescent="0.25">
      <c r="A445" s="38" t="s">
        <v>56</v>
      </c>
      <c r="B445" s="23">
        <v>4766.18</v>
      </c>
      <c r="C445" s="23">
        <v>4602.82</v>
      </c>
      <c r="D445" s="23">
        <v>4808.93</v>
      </c>
      <c r="E445" s="23">
        <v>4495.12</v>
      </c>
      <c r="F445" s="21"/>
      <c r="G445" s="2">
        <v>4.36E-2</v>
      </c>
      <c r="H445" s="11">
        <v>444</v>
      </c>
      <c r="I445" s="8">
        <f>(I444+$J$420)*(1+G445+0.0016)*(1-($N$5/12))</f>
        <v>60410.027983904503</v>
      </c>
      <c r="J445" s="17">
        <v>-4000</v>
      </c>
      <c r="K445" s="41" t="s">
        <v>509</v>
      </c>
    </row>
    <row r="446" spans="1:11" x14ac:dyDescent="0.25">
      <c r="A446" s="38" t="s">
        <v>55</v>
      </c>
      <c r="B446" s="23">
        <v>4515.55</v>
      </c>
      <c r="C446" s="23">
        <v>4778.1400000000003</v>
      </c>
      <c r="D446" s="23">
        <v>4818.62</v>
      </c>
      <c r="E446" s="23">
        <v>4222.62</v>
      </c>
      <c r="F446" s="21"/>
      <c r="G446" s="3">
        <v>-5.2600000000000001E-2</v>
      </c>
      <c r="H446" s="11">
        <v>445</v>
      </c>
      <c r="I446" s="8">
        <f>(I445+$J$420)*(1+G446+0.0016)*(1-($N$5/12))</f>
        <v>53506.349998447018</v>
      </c>
      <c r="J446" s="17">
        <v>-4000</v>
      </c>
      <c r="K446" s="41" t="s">
        <v>509</v>
      </c>
    </row>
    <row r="447" spans="1:11" x14ac:dyDescent="0.25">
      <c r="A447" s="38" t="s">
        <v>54</v>
      </c>
      <c r="B447" s="23">
        <v>4373.9399999999996</v>
      </c>
      <c r="C447" s="23">
        <v>4519.57</v>
      </c>
      <c r="D447" s="23">
        <v>4595.3100000000004</v>
      </c>
      <c r="E447" s="23">
        <v>4114.6499999999996</v>
      </c>
      <c r="F447" s="21"/>
      <c r="G447" s="3">
        <v>-3.1399999999999997E-2</v>
      </c>
      <c r="H447" s="11">
        <v>446</v>
      </c>
      <c r="I447" s="8">
        <f>(I446+$J$420)*(1+G447+0.0016)*(1-($N$5/12))</f>
        <v>48007.045238109051</v>
      </c>
      <c r="J447" s="17">
        <v>-4000</v>
      </c>
      <c r="K447" s="41" t="s">
        <v>509</v>
      </c>
    </row>
    <row r="448" spans="1:11" x14ac:dyDescent="0.25">
      <c r="A448" s="38" t="s">
        <v>53</v>
      </c>
      <c r="B448" s="23">
        <v>4530.41</v>
      </c>
      <c r="C448" s="23">
        <v>4363.1400000000003</v>
      </c>
      <c r="D448" s="23">
        <v>4637.3</v>
      </c>
      <c r="E448" s="23">
        <v>4157.87</v>
      </c>
      <c r="F448" s="21"/>
      <c r="G448" s="2">
        <v>3.5799999999999998E-2</v>
      </c>
      <c r="H448" s="11">
        <v>447</v>
      </c>
      <c r="I448" s="8">
        <f>(I447+$J$420)*(1+G448+0.0016)*(1-($N$5/12))</f>
        <v>45630.082275649329</v>
      </c>
      <c r="J448" s="17">
        <v>-4000</v>
      </c>
      <c r="K448" s="41" t="s">
        <v>509</v>
      </c>
    </row>
    <row r="449" spans="1:11" x14ac:dyDescent="0.25">
      <c r="A449" s="38" t="s">
        <v>52</v>
      </c>
      <c r="B449" s="23">
        <v>4131.93</v>
      </c>
      <c r="C449" s="23">
        <v>4540.32</v>
      </c>
      <c r="D449" s="23">
        <v>4593.45</v>
      </c>
      <c r="E449" s="23">
        <v>4124.28</v>
      </c>
      <c r="F449" s="21"/>
      <c r="G449" s="3">
        <v>-8.7999999999999995E-2</v>
      </c>
      <c r="H449" s="11">
        <v>448</v>
      </c>
      <c r="I449" s="8">
        <f>(I448+$J$449)*(1+G449+0.0016)*(1-($N$5/12))</f>
        <v>39840.512945449715</v>
      </c>
      <c r="J449" s="16">
        <v>-2000</v>
      </c>
      <c r="K449" s="41" t="s">
        <v>509</v>
      </c>
    </row>
    <row r="450" spans="1:11" x14ac:dyDescent="0.25">
      <c r="A450" s="38" t="s">
        <v>51</v>
      </c>
      <c r="B450" s="23">
        <v>4132.1499999999996</v>
      </c>
      <c r="C450" s="23">
        <v>4130.6099999999997</v>
      </c>
      <c r="D450" s="23">
        <v>4307.66</v>
      </c>
      <c r="E450" s="23">
        <v>3810.32</v>
      </c>
      <c r="F450" s="21"/>
      <c r="G450" s="2">
        <v>1E-4</v>
      </c>
      <c r="H450" s="11">
        <v>449</v>
      </c>
      <c r="I450" s="8">
        <f>(I449+$J$449)*(1+G450+0.0016)*(1-($N$5/12))</f>
        <v>37885.889396548257</v>
      </c>
      <c r="J450" s="16">
        <v>-2000</v>
      </c>
      <c r="K450" s="41" t="s">
        <v>509</v>
      </c>
    </row>
    <row r="451" spans="1:11" x14ac:dyDescent="0.25">
      <c r="A451" s="38" t="s">
        <v>50</v>
      </c>
      <c r="B451" s="23">
        <v>3785.38</v>
      </c>
      <c r="C451" s="23">
        <v>4149.78</v>
      </c>
      <c r="D451" s="23">
        <v>4177.51</v>
      </c>
      <c r="E451" s="23">
        <v>3636.87</v>
      </c>
      <c r="F451" s="21"/>
      <c r="G451" s="3">
        <v>-8.3900000000000002E-2</v>
      </c>
      <c r="H451" s="11">
        <v>450</v>
      </c>
      <c r="I451" s="8">
        <f>(I450+$J$449)*(1+G451+0.0016)*(1-($N$5/12))</f>
        <v>32916.014458862737</v>
      </c>
      <c r="J451" s="16">
        <v>-2000</v>
      </c>
      <c r="K451" s="41" t="s">
        <v>509</v>
      </c>
    </row>
    <row r="452" spans="1:11" x14ac:dyDescent="0.25">
      <c r="A452" s="38" t="s">
        <v>49</v>
      </c>
      <c r="B452" s="23">
        <v>4130.29</v>
      </c>
      <c r="C452" s="23">
        <v>3781</v>
      </c>
      <c r="D452" s="23">
        <v>4140.1499999999996</v>
      </c>
      <c r="E452" s="23">
        <v>3721.56</v>
      </c>
      <c r="F452" s="21"/>
      <c r="G452" s="2">
        <v>9.11E-2</v>
      </c>
      <c r="H452" s="11">
        <v>451</v>
      </c>
      <c r="I452" s="8">
        <f>(I451+$J$449)*(1+G452+0.0016)*(1-($N$5/12))</f>
        <v>33765.038034699719</v>
      </c>
      <c r="J452" s="16">
        <v>-2000</v>
      </c>
      <c r="K452" s="41" t="s">
        <v>509</v>
      </c>
    </row>
    <row r="453" spans="1:11" x14ac:dyDescent="0.25">
      <c r="A453" s="38" t="s">
        <v>48</v>
      </c>
      <c r="B453" s="23">
        <v>3955</v>
      </c>
      <c r="C453" s="23">
        <v>4112.38</v>
      </c>
      <c r="D453" s="23">
        <v>4325.28</v>
      </c>
      <c r="E453" s="23">
        <v>3954.53</v>
      </c>
      <c r="F453" s="21"/>
      <c r="G453" s="3">
        <v>-4.24E-2</v>
      </c>
      <c r="H453" s="11">
        <v>452</v>
      </c>
      <c r="I453" s="8">
        <f>(I452+$J$449)*(1+G453+0.0016)*(1-($N$5/12))</f>
        <v>30453.789970642531</v>
      </c>
      <c r="J453" s="16">
        <v>-2000</v>
      </c>
      <c r="K453" s="41" t="s">
        <v>509</v>
      </c>
    </row>
    <row r="454" spans="1:11" x14ac:dyDescent="0.25">
      <c r="A454" s="38" t="s">
        <v>47</v>
      </c>
      <c r="B454" s="23">
        <v>3585.62</v>
      </c>
      <c r="C454" s="23">
        <v>3936.73</v>
      </c>
      <c r="D454" s="23">
        <v>4119.28</v>
      </c>
      <c r="E454" s="23">
        <v>3584.13</v>
      </c>
      <c r="F454" s="21"/>
      <c r="G454" s="3">
        <v>-9.3399999999999997E-2</v>
      </c>
      <c r="H454" s="11">
        <v>453</v>
      </c>
      <c r="I454" s="8">
        <f>(I453+$J$449)*(1+G454+0.0016)*(1-($N$5/12))</f>
        <v>25828.811185311879</v>
      </c>
      <c r="J454" s="16">
        <v>-2000</v>
      </c>
      <c r="K454" s="41" t="s">
        <v>509</v>
      </c>
    </row>
    <row r="455" spans="1:11" x14ac:dyDescent="0.25">
      <c r="A455" s="38" t="s">
        <v>46</v>
      </c>
      <c r="B455" s="23">
        <v>3871.98</v>
      </c>
      <c r="C455" s="23">
        <v>3609.78</v>
      </c>
      <c r="D455" s="23">
        <v>3905.42</v>
      </c>
      <c r="E455" s="23">
        <v>3491.58</v>
      </c>
      <c r="F455" s="21"/>
      <c r="G455" s="2">
        <v>7.9899999999999999E-2</v>
      </c>
      <c r="H455" s="11">
        <v>454</v>
      </c>
      <c r="I455" s="8">
        <f>(I454+$J$449)*(1+G455+0.0016)*(1-($N$5/12))</f>
        <v>25757.973867266344</v>
      </c>
      <c r="J455" s="16">
        <v>-2000</v>
      </c>
      <c r="K455" s="41" t="s">
        <v>509</v>
      </c>
    </row>
    <row r="456" spans="1:11" x14ac:dyDescent="0.25">
      <c r="A456" s="38" t="s">
        <v>45</v>
      </c>
      <c r="B456" s="23">
        <v>4080.11</v>
      </c>
      <c r="C456" s="23">
        <v>3901.79</v>
      </c>
      <c r="D456" s="23">
        <v>4080.11</v>
      </c>
      <c r="E456" s="23">
        <v>3698.15</v>
      </c>
      <c r="F456" s="21"/>
      <c r="G456" s="2">
        <v>5.3800000000000001E-2</v>
      </c>
      <c r="H456" s="11">
        <v>455</v>
      </c>
      <c r="I456" s="8">
        <f>(I455+$J$449)*(1+G456+0.0016)*(1-($N$5/12))</f>
        <v>25061.628536703149</v>
      </c>
      <c r="J456" s="16">
        <v>-2000</v>
      </c>
      <c r="K456" s="41" t="s">
        <v>509</v>
      </c>
    </row>
    <row r="457" spans="1:11" x14ac:dyDescent="0.25">
      <c r="A457" s="38" t="s">
        <v>44</v>
      </c>
      <c r="B457" s="23">
        <v>3839.5</v>
      </c>
      <c r="C457" s="23">
        <v>4087.14</v>
      </c>
      <c r="D457" s="23">
        <v>4100.96</v>
      </c>
      <c r="E457" s="23">
        <v>3764.49</v>
      </c>
      <c r="F457" s="21"/>
      <c r="G457" s="3">
        <v>-5.8999999999999997E-2</v>
      </c>
      <c r="H457" s="11">
        <v>456</v>
      </c>
      <c r="I457" s="8">
        <f>(I456+$J$449)*(1+G457+0.0016)*(1-($N$5/12))</f>
        <v>21727.022113167044</v>
      </c>
      <c r="J457" s="16">
        <v>-2000</v>
      </c>
      <c r="K457" s="41" t="s">
        <v>509</v>
      </c>
    </row>
    <row r="458" spans="1:11" x14ac:dyDescent="0.25">
      <c r="A458" s="38" t="s">
        <v>43</v>
      </c>
      <c r="B458" s="23">
        <v>4076.6</v>
      </c>
      <c r="C458" s="23">
        <v>3853.29</v>
      </c>
      <c r="D458" s="23">
        <v>4094.21</v>
      </c>
      <c r="E458" s="23">
        <v>3794.33</v>
      </c>
      <c r="F458" s="21"/>
      <c r="G458" s="2">
        <v>6.1800000000000001E-2</v>
      </c>
      <c r="H458" s="11">
        <v>457</v>
      </c>
      <c r="I458" s="8">
        <f>(I457+$J$449)*(1+G458+0.0016)*(1-($N$5/12))</f>
        <v>20967.22645748427</v>
      </c>
      <c r="J458" s="16">
        <v>-2000</v>
      </c>
      <c r="K458" s="41" t="s">
        <v>509</v>
      </c>
    </row>
    <row r="459" spans="1:11" x14ac:dyDescent="0.25">
      <c r="A459" s="38" t="s">
        <v>42</v>
      </c>
      <c r="B459" s="23">
        <v>3970.15</v>
      </c>
      <c r="C459" s="23">
        <v>4070.07</v>
      </c>
      <c r="D459" s="23">
        <v>4195.4399999999996</v>
      </c>
      <c r="E459" s="23">
        <v>3943.08</v>
      </c>
      <c r="F459" s="21"/>
      <c r="G459" s="3">
        <v>-2.6100000000000002E-2</v>
      </c>
      <c r="H459" s="11">
        <v>458</v>
      </c>
      <c r="I459" s="8">
        <f>(I458+$J$449)*(1+G459+0.0016)*(1-($N$5/12))</f>
        <v>18493.278144571268</v>
      </c>
      <c r="J459" s="16">
        <v>-2000</v>
      </c>
      <c r="K459" s="41" t="s">
        <v>509</v>
      </c>
    </row>
    <row r="460" spans="1:11" x14ac:dyDescent="0.25">
      <c r="A460" s="38" t="s">
        <v>41</v>
      </c>
      <c r="B460" s="23">
        <v>4109.3100000000004</v>
      </c>
      <c r="C460" s="23">
        <v>3963.34</v>
      </c>
      <c r="D460" s="23">
        <v>4110.75</v>
      </c>
      <c r="E460" s="23">
        <v>3808.86</v>
      </c>
      <c r="F460" s="21"/>
      <c r="G460" s="2">
        <v>3.5099999999999999E-2</v>
      </c>
      <c r="H460" s="11">
        <v>459</v>
      </c>
      <c r="I460" s="8">
        <f>(I459+$J$449)*(1+G460+0.0016)*(1-($N$5/12))</f>
        <v>17090.032161750794</v>
      </c>
      <c r="J460" s="16">
        <v>-2000</v>
      </c>
      <c r="K460" s="41" t="s">
        <v>509</v>
      </c>
    </row>
    <row r="461" spans="1:11" x14ac:dyDescent="0.25">
      <c r="A461" s="38" t="s">
        <v>40</v>
      </c>
      <c r="B461" s="23">
        <v>4169.4799999999996</v>
      </c>
      <c r="C461" s="23">
        <v>4102.2</v>
      </c>
      <c r="D461" s="23">
        <v>4170.0600000000004</v>
      </c>
      <c r="E461" s="23">
        <v>4049.35</v>
      </c>
      <c r="F461" s="21"/>
      <c r="G461" s="2">
        <v>1.46E-2</v>
      </c>
      <c r="H461" s="11">
        <v>460</v>
      </c>
      <c r="I461" s="8">
        <f>(I460+$J$449)*(1+G461+0.0016)*(1-($N$5/12))</f>
        <v>15326.823437429772</v>
      </c>
      <c r="J461" s="16">
        <v>-2000</v>
      </c>
      <c r="K461" s="41" t="s">
        <v>509</v>
      </c>
    </row>
    <row r="462" spans="1:11" x14ac:dyDescent="0.25">
      <c r="A462" s="38" t="s">
        <v>39</v>
      </c>
      <c r="B462" s="23">
        <v>4179.83</v>
      </c>
      <c r="C462" s="23">
        <v>4166.79</v>
      </c>
      <c r="D462" s="23">
        <v>4231.1000000000004</v>
      </c>
      <c r="E462" s="23">
        <v>4048.28</v>
      </c>
      <c r="F462" s="21"/>
      <c r="G462" s="2">
        <v>2.5000000000000001E-3</v>
      </c>
      <c r="H462" s="11">
        <v>461</v>
      </c>
      <c r="I462" s="8">
        <f>(I461+$J$449)*(1+G462+0.0016)*(1-($N$5/12))</f>
        <v>13374.772681816472</v>
      </c>
      <c r="J462" s="16">
        <v>-2000</v>
      </c>
      <c r="K462" s="41" t="s">
        <v>509</v>
      </c>
    </row>
    <row r="463" spans="1:11" x14ac:dyDescent="0.25">
      <c r="A463" s="38" t="s">
        <v>38</v>
      </c>
      <c r="B463" s="23">
        <v>4450.38</v>
      </c>
      <c r="C463" s="23">
        <v>4183.03</v>
      </c>
      <c r="D463" s="23">
        <v>4458.4799999999996</v>
      </c>
      <c r="E463" s="23">
        <v>4171.6400000000003</v>
      </c>
      <c r="F463" s="21"/>
      <c r="G463" s="2">
        <v>6.4699999999999994E-2</v>
      </c>
      <c r="H463" s="11">
        <v>462</v>
      </c>
      <c r="I463" s="8">
        <f>(I462+$J$449)*(1+G463+0.0016)*(1-($N$5/12))</f>
        <v>12122.855650565594</v>
      </c>
      <c r="J463" s="16">
        <v>-2000</v>
      </c>
      <c r="K463" s="41" t="s">
        <v>509</v>
      </c>
    </row>
    <row r="464" spans="1:11" x14ac:dyDescent="0.25">
      <c r="A464" s="38" t="s">
        <v>37</v>
      </c>
      <c r="B464" s="23">
        <v>4588.96</v>
      </c>
      <c r="C464" s="23">
        <v>4450.4799999999996</v>
      </c>
      <c r="D464" s="23">
        <v>4607.07</v>
      </c>
      <c r="E464" s="23">
        <v>4385.05</v>
      </c>
      <c r="F464" s="21"/>
      <c r="G464" s="2">
        <v>3.1099999999999999E-2</v>
      </c>
      <c r="H464" s="11">
        <v>463</v>
      </c>
      <c r="I464" s="8">
        <f>(I463+$J$449)*(1+G464+0.0016)*(1-($N$5/12))</f>
        <v>10448.64609382392</v>
      </c>
      <c r="J464" s="16">
        <v>-2000</v>
      </c>
      <c r="K464" s="41" t="s">
        <v>509</v>
      </c>
    </row>
    <row r="465" spans="1:11" x14ac:dyDescent="0.25">
      <c r="A465" s="38" t="s">
        <v>36</v>
      </c>
      <c r="B465" s="23">
        <v>4507.66</v>
      </c>
      <c r="C465" s="23">
        <v>4578.83</v>
      </c>
      <c r="D465" s="23">
        <v>4584.62</v>
      </c>
      <c r="E465" s="23">
        <v>4335.3100000000004</v>
      </c>
      <c r="F465" s="21"/>
      <c r="G465" s="3">
        <v>-1.77E-2</v>
      </c>
      <c r="H465" s="11">
        <v>464</v>
      </c>
      <c r="I465" s="8">
        <f>(I464+$J$449)*(1+G465+0.0016)*(1-($N$5/12))</f>
        <v>8308.4665802674972</v>
      </c>
      <c r="J465" s="16">
        <v>-2000</v>
      </c>
      <c r="K465" s="41" t="s">
        <v>509</v>
      </c>
    </row>
    <row r="466" spans="1:11" x14ac:dyDescent="0.25">
      <c r="A466" s="38" t="s">
        <v>35</v>
      </c>
      <c r="B466" s="23">
        <v>4288.05</v>
      </c>
      <c r="C466" s="23">
        <v>4530.6000000000004</v>
      </c>
      <c r="D466" s="23">
        <v>4541.25</v>
      </c>
      <c r="E466" s="23">
        <v>4238.63</v>
      </c>
      <c r="F466" s="21"/>
      <c r="G466" s="3">
        <v>-4.87E-2</v>
      </c>
      <c r="H466" s="11">
        <v>465</v>
      </c>
      <c r="I466" s="8">
        <f>(I465+$J$449)*(1+G466+0.0016)*(1-($N$5/12))</f>
        <v>6008.3321354347299</v>
      </c>
      <c r="J466" s="16">
        <v>-2000</v>
      </c>
      <c r="K466" s="41" t="s">
        <v>509</v>
      </c>
    </row>
    <row r="467" spans="1:11" x14ac:dyDescent="0.25">
      <c r="A467" s="38" t="s">
        <v>34</v>
      </c>
      <c r="B467" s="23">
        <v>4193.8</v>
      </c>
      <c r="C467" s="23">
        <v>4284.5200000000004</v>
      </c>
      <c r="D467" s="23">
        <v>4393.57</v>
      </c>
      <c r="E467" s="23">
        <v>4103.78</v>
      </c>
      <c r="F467" s="21"/>
      <c r="G467" s="3">
        <v>-2.1999999999999999E-2</v>
      </c>
      <c r="H467" s="11">
        <v>466</v>
      </c>
      <c r="I467" s="8">
        <f>(I466+$J$449)*(1+G467+0.0016)*(1-($N$5/12))</f>
        <v>3924.5988787919259</v>
      </c>
      <c r="J467" s="16">
        <v>-2000</v>
      </c>
      <c r="K467" s="41" t="s">
        <v>509</v>
      </c>
    </row>
    <row r="468" spans="1:11" x14ac:dyDescent="0.25">
      <c r="A468" s="38" t="s">
        <v>33</v>
      </c>
      <c r="B468" s="23">
        <v>4567.8</v>
      </c>
      <c r="C468" s="23">
        <v>4201.2700000000004</v>
      </c>
      <c r="D468" s="23">
        <v>4587.6400000000003</v>
      </c>
      <c r="E468" s="23">
        <v>4197.74</v>
      </c>
      <c r="F468" s="21"/>
      <c r="G468" s="2">
        <v>8.9200000000000002E-2</v>
      </c>
      <c r="H468" s="11">
        <v>467</v>
      </c>
      <c r="I468" s="8">
        <f>(I467+$J$449)*(1+G468+0.0016)*(1-($N$5/12))</f>
        <v>2098.30278075774</v>
      </c>
      <c r="J468" s="16">
        <v>-2000</v>
      </c>
      <c r="K468" s="41" t="s">
        <v>509</v>
      </c>
    </row>
    <row r="469" spans="1:11" x14ac:dyDescent="0.25">
      <c r="A469" s="38" t="s">
        <v>32</v>
      </c>
      <c r="B469" s="23">
        <v>4769.83</v>
      </c>
      <c r="C469" s="23">
        <v>4559.43</v>
      </c>
      <c r="D469" s="23">
        <v>4793.3</v>
      </c>
      <c r="E469" s="23">
        <v>4546.5</v>
      </c>
      <c r="F469" s="21"/>
      <c r="G469" s="2">
        <v>4.4200000000000003E-2</v>
      </c>
      <c r="H469" s="11">
        <v>468</v>
      </c>
      <c r="I469" s="8">
        <f>(I468+$J$449)*(1+G469+0.0016)*(1-($N$5/12))</f>
        <v>102.75364559238632</v>
      </c>
      <c r="J469" s="16">
        <v>-2000</v>
      </c>
      <c r="K469" s="41" t="s">
        <v>509</v>
      </c>
    </row>
    <row r="470" spans="1:11" x14ac:dyDescent="0.25">
      <c r="A470" s="38" t="s">
        <v>31</v>
      </c>
      <c r="B470" s="23">
        <v>4845.6499999999996</v>
      </c>
      <c r="C470" s="23">
        <v>4745.2</v>
      </c>
      <c r="D470" s="23">
        <v>4931.09</v>
      </c>
      <c r="E470" s="23">
        <v>4682.1099999999997</v>
      </c>
      <c r="F470" s="21"/>
      <c r="G470" s="2">
        <v>1.5900000000000001E-2</v>
      </c>
      <c r="H470" s="11">
        <v>469</v>
      </c>
      <c r="I470" s="8">
        <f>(I469+$J$449)*(1+G470+0.0016)*(1-($N$5/12))</f>
        <v>-1929.4829415269421</v>
      </c>
      <c r="J470" s="16">
        <v>-2000</v>
      </c>
      <c r="K470" s="41" t="s">
        <v>509</v>
      </c>
    </row>
    <row r="471" spans="1:11" x14ac:dyDescent="0.25">
      <c r="A471" s="38" t="s">
        <v>30</v>
      </c>
      <c r="B471" s="23">
        <v>5096.2700000000004</v>
      </c>
      <c r="C471" s="23">
        <v>4861.1099999999997</v>
      </c>
      <c r="D471" s="23">
        <v>5111.0600000000004</v>
      </c>
      <c r="E471" s="23">
        <v>4853.5200000000004</v>
      </c>
      <c r="F471" s="21"/>
      <c r="G471" s="2">
        <v>5.1700000000000003E-2</v>
      </c>
      <c r="H471" s="11">
        <v>470</v>
      </c>
      <c r="I471" s="8">
        <f>(I470+$J$449)*(1+G471+0.0016)*(1-($N$5/12))</f>
        <v>-4136.8549201191736</v>
      </c>
      <c r="J471" s="16">
        <v>-2000</v>
      </c>
      <c r="K471" s="41" t="s">
        <v>509</v>
      </c>
    </row>
    <row r="472" spans="1:11" ht="14.4" thickBot="1" x14ac:dyDescent="0.3">
      <c r="A472" s="42" t="s">
        <v>29</v>
      </c>
      <c r="B472" s="27">
        <v>5254.35</v>
      </c>
      <c r="C472" s="27">
        <v>5098.51</v>
      </c>
      <c r="D472" s="27">
        <v>5264.85</v>
      </c>
      <c r="E472" s="27">
        <v>5056.82</v>
      </c>
      <c r="F472" s="26"/>
      <c r="G472" s="28">
        <v>3.1E-2</v>
      </c>
      <c r="H472" s="29">
        <v>471</v>
      </c>
      <c r="I472" s="24">
        <f>(I471+$J$449)*(1+G472+0.0016)*(1-($N$5/12))</f>
        <v>-6333.7479323198013</v>
      </c>
      <c r="J472" s="30">
        <v>-2000</v>
      </c>
      <c r="K472" s="43" t="s">
        <v>509</v>
      </c>
    </row>
    <row r="473" spans="1:11" s="13" customFormat="1" ht="21.6" thickBot="1" x14ac:dyDescent="0.3">
      <c r="A473" s="31" t="s">
        <v>28</v>
      </c>
      <c r="B473" s="32">
        <v>5035.6899999999996</v>
      </c>
      <c r="C473" s="32">
        <v>5257.97</v>
      </c>
      <c r="D473" s="32">
        <v>5263.95</v>
      </c>
      <c r="E473" s="32">
        <v>4953.5600000000004</v>
      </c>
      <c r="F473" s="33"/>
      <c r="G473" s="34">
        <v>-4.1599999999999998E-2</v>
      </c>
      <c r="H473" s="35">
        <v>472</v>
      </c>
      <c r="I473" s="25">
        <f>(I472+$J$449)*(1+G473+0.0016)*(1-($N$5/12))</f>
        <v>-7996.3978160194974</v>
      </c>
      <c r="J473" s="36">
        <v>0</v>
      </c>
      <c r="K473" s="37"/>
    </row>
    <row r="485" spans="1:8" x14ac:dyDescent="0.25">
      <c r="A485" t="s">
        <v>27</v>
      </c>
      <c r="B485" s="1">
        <v>5277.51</v>
      </c>
      <c r="C485" s="1">
        <v>5029.03</v>
      </c>
      <c r="D485" s="1">
        <v>5341.88</v>
      </c>
      <c r="E485" s="1">
        <v>5011.05</v>
      </c>
      <c r="G485" s="2">
        <v>4.8000000000000001E-2</v>
      </c>
      <c r="H485" s="11">
        <v>473</v>
      </c>
    </row>
    <row r="486" spans="1:8" x14ac:dyDescent="0.25">
      <c r="A486" t="s">
        <v>26</v>
      </c>
      <c r="B486" s="1">
        <v>5460.48</v>
      </c>
      <c r="C486" s="1">
        <v>5297.15</v>
      </c>
      <c r="D486" s="1">
        <v>5523.64</v>
      </c>
      <c r="E486" s="1">
        <v>5234.32</v>
      </c>
      <c r="G486" s="2">
        <v>3.4700000000000002E-2</v>
      </c>
      <c r="H486" s="11">
        <v>474</v>
      </c>
    </row>
    <row r="487" spans="1:8" x14ac:dyDescent="0.25">
      <c r="A487" t="s">
        <v>25</v>
      </c>
      <c r="B487" s="1">
        <v>5522.3</v>
      </c>
      <c r="C487" s="1">
        <v>5471.08</v>
      </c>
      <c r="D487" s="1">
        <v>5669.67</v>
      </c>
      <c r="E487" s="1">
        <v>5390.95</v>
      </c>
      <c r="G487" s="2">
        <v>1.1299999999999999E-2</v>
      </c>
      <c r="H487" s="11">
        <v>475</v>
      </c>
    </row>
    <row r="488" spans="1:8" x14ac:dyDescent="0.25">
      <c r="A488" t="s">
        <v>24</v>
      </c>
      <c r="B488" s="1">
        <v>5648.4</v>
      </c>
      <c r="C488" s="1">
        <v>5537.84</v>
      </c>
      <c r="D488" s="1">
        <v>5651.62</v>
      </c>
      <c r="E488" s="1">
        <v>5119.26</v>
      </c>
      <c r="G488" s="2">
        <v>2.2800000000000001E-2</v>
      </c>
      <c r="H488" s="11">
        <v>476</v>
      </c>
    </row>
    <row r="489" spans="1:8" x14ac:dyDescent="0.25">
      <c r="A489" t="s">
        <v>23</v>
      </c>
      <c r="B489" s="1">
        <v>5762.48</v>
      </c>
      <c r="C489" s="1">
        <v>5623.89</v>
      </c>
      <c r="D489" s="1">
        <v>5767.37</v>
      </c>
      <c r="E489" s="1">
        <v>5402.62</v>
      </c>
      <c r="G489" s="2">
        <v>2.0199999999999999E-2</v>
      </c>
      <c r="H489" s="10">
        <v>477</v>
      </c>
    </row>
    <row r="490" spans="1:8" x14ac:dyDescent="0.25">
      <c r="A490" t="s">
        <v>22</v>
      </c>
      <c r="B490" s="1">
        <v>5705.45</v>
      </c>
      <c r="C490" s="1">
        <v>5757.73</v>
      </c>
      <c r="D490" s="1">
        <v>5878.46</v>
      </c>
      <c r="E490" s="1">
        <v>5674</v>
      </c>
      <c r="G490" s="3">
        <v>-9.9000000000000008E-3</v>
      </c>
      <c r="H490" s="11">
        <v>478</v>
      </c>
    </row>
    <row r="491" spans="1:8" x14ac:dyDescent="0.25">
      <c r="A491" t="s">
        <v>21</v>
      </c>
      <c r="B491" s="1">
        <v>6032.38</v>
      </c>
      <c r="C491" s="1">
        <v>5723.22</v>
      </c>
      <c r="D491" s="1">
        <v>6044.17</v>
      </c>
      <c r="E491" s="1">
        <v>5696.51</v>
      </c>
      <c r="G491" s="2">
        <v>5.7299999999999997E-2</v>
      </c>
      <c r="H491" s="11">
        <v>479</v>
      </c>
    </row>
    <row r="492" spans="1:8" x14ac:dyDescent="0.25">
      <c r="A492" t="s">
        <v>20</v>
      </c>
      <c r="B492" s="1">
        <v>5881.63</v>
      </c>
      <c r="C492" s="1">
        <v>6040.11</v>
      </c>
      <c r="D492" s="1">
        <v>6099.97</v>
      </c>
      <c r="E492" s="1">
        <v>5832.3</v>
      </c>
      <c r="G492" s="3">
        <v>-2.5000000000000001E-2</v>
      </c>
      <c r="H492" s="11">
        <v>480</v>
      </c>
    </row>
    <row r="493" spans="1:8" x14ac:dyDescent="0.25">
      <c r="A493" t="s">
        <v>19</v>
      </c>
      <c r="B493" s="1">
        <v>6040.53</v>
      </c>
      <c r="C493" s="1">
        <v>5903.26</v>
      </c>
      <c r="D493" s="1">
        <v>6128.18</v>
      </c>
      <c r="E493" s="1">
        <v>5773.31</v>
      </c>
      <c r="G493" s="2">
        <v>2.7E-2</v>
      </c>
      <c r="H493" s="11">
        <v>481</v>
      </c>
    </row>
    <row r="494" spans="1:8" x14ac:dyDescent="0.25">
      <c r="A494" t="s">
        <v>18</v>
      </c>
      <c r="B494" s="1">
        <v>5954.5</v>
      </c>
      <c r="C494" s="1">
        <v>5969.65</v>
      </c>
      <c r="D494" s="1">
        <v>6147.43</v>
      </c>
      <c r="E494" s="1">
        <v>5837.66</v>
      </c>
      <c r="G494" s="3">
        <v>-1.4200000000000001E-2</v>
      </c>
      <c r="H494" s="11">
        <v>482</v>
      </c>
    </row>
    <row r="495" spans="1:8" x14ac:dyDescent="0.25">
      <c r="A495" t="s">
        <v>17</v>
      </c>
      <c r="B495" s="1">
        <v>5611.85</v>
      </c>
      <c r="C495" s="1">
        <v>5968.33</v>
      </c>
      <c r="D495" s="1">
        <v>5986.09</v>
      </c>
      <c r="E495" s="1">
        <v>5488.73</v>
      </c>
      <c r="G495" s="3">
        <v>-5.7500000000000002E-2</v>
      </c>
      <c r="H495" s="11">
        <v>483</v>
      </c>
    </row>
    <row r="496" spans="1:8" x14ac:dyDescent="0.25">
      <c r="A496" t="s">
        <v>16</v>
      </c>
      <c r="B496" s="1">
        <v>5569.06</v>
      </c>
      <c r="C496" s="1">
        <v>5597.53</v>
      </c>
      <c r="D496" s="1">
        <v>5695.31</v>
      </c>
      <c r="E496" s="1">
        <v>4835.04</v>
      </c>
      <c r="G496" s="3">
        <v>-7.6E-3</v>
      </c>
      <c r="H496" s="11">
        <v>484</v>
      </c>
    </row>
    <row r="497" spans="1:8" x14ac:dyDescent="0.25">
      <c r="A497" t="s">
        <v>15</v>
      </c>
      <c r="B497" s="1">
        <v>5911.69</v>
      </c>
      <c r="C497" s="1">
        <v>5625.14</v>
      </c>
      <c r="D497" s="1">
        <v>5968.61</v>
      </c>
      <c r="E497" s="1">
        <v>5578.64</v>
      </c>
      <c r="G497" s="2">
        <v>6.1499999999999999E-2</v>
      </c>
      <c r="H497" s="11">
        <v>485</v>
      </c>
    </row>
    <row r="498" spans="1:8" x14ac:dyDescent="0.25">
      <c r="A498" t="s">
        <v>14</v>
      </c>
      <c r="B498" s="1">
        <v>6204.95</v>
      </c>
      <c r="C498" s="1">
        <v>5896.68</v>
      </c>
      <c r="D498" s="1">
        <v>6215.08</v>
      </c>
      <c r="E498" s="1">
        <v>5861.43</v>
      </c>
      <c r="G498" s="2">
        <v>4.9599999999999998E-2</v>
      </c>
      <c r="H498" s="11">
        <v>486</v>
      </c>
    </row>
    <row r="499" spans="1:8" x14ac:dyDescent="0.25">
      <c r="A499" t="s">
        <v>13</v>
      </c>
      <c r="B499" s="1">
        <v>6339.39</v>
      </c>
      <c r="C499" s="1">
        <v>6187.25</v>
      </c>
      <c r="D499" s="1">
        <v>6427.02</v>
      </c>
      <c r="E499" s="1">
        <v>6177.97</v>
      </c>
      <c r="G499" s="2">
        <v>2.1700000000000001E-2</v>
      </c>
      <c r="H499" s="11">
        <v>487</v>
      </c>
    </row>
    <row r="500" spans="1:8" x14ac:dyDescent="0.25">
      <c r="A500" t="s">
        <v>12</v>
      </c>
      <c r="B500" s="1">
        <v>6460.26</v>
      </c>
      <c r="C500" s="1">
        <v>6287.28</v>
      </c>
      <c r="D500" s="1">
        <v>6508.23</v>
      </c>
      <c r="E500" s="1">
        <v>6212.69</v>
      </c>
      <c r="G500" s="2">
        <v>1.9099999999999999E-2</v>
      </c>
      <c r="H500" s="11">
        <v>488</v>
      </c>
    </row>
    <row r="501" spans="1:8" x14ac:dyDescent="0.25">
      <c r="A501" t="s">
        <v>11</v>
      </c>
      <c r="B501" s="1">
        <v>6688.46</v>
      </c>
      <c r="C501" s="1">
        <v>6401.51</v>
      </c>
      <c r="D501" s="1">
        <v>6699.52</v>
      </c>
      <c r="E501" s="1">
        <v>6360.58</v>
      </c>
      <c r="G501" s="2">
        <v>3.5299999999999998E-2</v>
      </c>
      <c r="H501" s="10">
        <v>489</v>
      </c>
    </row>
    <row r="502" spans="1:8" x14ac:dyDescent="0.25">
      <c r="A502" t="s">
        <v>10</v>
      </c>
      <c r="B502" s="1">
        <v>6840.2</v>
      </c>
      <c r="C502" s="1">
        <v>6664.92</v>
      </c>
      <c r="D502" s="1">
        <v>6920.34</v>
      </c>
      <c r="E502" s="1">
        <v>6550.78</v>
      </c>
      <c r="G502" s="2">
        <v>2.2700000000000001E-2</v>
      </c>
      <c r="H502" s="11">
        <v>490</v>
      </c>
    </row>
    <row r="503" spans="1:8" x14ac:dyDescent="0.25">
      <c r="A503" t="s">
        <v>9</v>
      </c>
      <c r="B503" s="1">
        <v>6849.09</v>
      </c>
      <c r="C503" s="1">
        <v>6882.32</v>
      </c>
      <c r="D503" s="1">
        <v>6882.32</v>
      </c>
      <c r="E503" s="1">
        <v>6521.92</v>
      </c>
      <c r="G503" s="2">
        <v>1.2999999999999999E-3</v>
      </c>
      <c r="H503" s="11">
        <v>491</v>
      </c>
    </row>
    <row r="504" spans="1:8" x14ac:dyDescent="0.25">
      <c r="A504" t="s">
        <v>8</v>
      </c>
      <c r="B504" s="1">
        <v>6845.5</v>
      </c>
      <c r="C504" s="1">
        <v>6812.3</v>
      </c>
      <c r="D504" s="1">
        <v>6945.77</v>
      </c>
      <c r="E504" s="1">
        <v>6720.43</v>
      </c>
      <c r="G504" s="3">
        <v>-5.0000000000000001E-4</v>
      </c>
      <c r="H504" s="11">
        <v>492</v>
      </c>
    </row>
    <row r="505" spans="1:8" x14ac:dyDescent="0.25">
      <c r="A505" t="s">
        <v>7</v>
      </c>
      <c r="B505" s="1">
        <v>6939.03</v>
      </c>
      <c r="C505" s="1">
        <v>6878.11</v>
      </c>
      <c r="D505" s="1">
        <v>7002.28</v>
      </c>
      <c r="E505" s="1">
        <v>6789.05</v>
      </c>
      <c r="G505" s="2">
        <v>1.37E-2</v>
      </c>
      <c r="H505" s="11">
        <v>493</v>
      </c>
    </row>
    <row r="506" spans="1:8" ht="14.4" thickBot="1" x14ac:dyDescent="0.3">
      <c r="A506" t="s">
        <v>6</v>
      </c>
      <c r="B506" s="1">
        <v>6941.47</v>
      </c>
      <c r="C506" s="1">
        <v>6916.64</v>
      </c>
      <c r="D506" s="1">
        <v>6993.48</v>
      </c>
      <c r="E506" s="1">
        <v>6780.13</v>
      </c>
      <c r="G506" s="6">
        <v>4.0000000000000002E-4</v>
      </c>
      <c r="H506" s="11">
        <v>494</v>
      </c>
    </row>
  </sheetData>
  <sortState xmlns:xlrd2="http://schemas.microsoft.com/office/spreadsheetml/2017/richdata2" ref="A2:H495">
    <sortCondition descending="1" ref="H2:H495"/>
  </sortState>
  <mergeCells count="2">
    <mergeCell ref="J1:K1"/>
    <mergeCell ref="L350:N3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S&amp;P 500 - נתונים היסטוריים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2026-02-12T13:32:57Z</cp:lastPrinted>
  <dcterms:created xsi:type="dcterms:W3CDTF">2026-02-12T11:48:56Z</dcterms:created>
  <dcterms:modified xsi:type="dcterms:W3CDTF">2026-02-16T23:40:37Z</dcterms:modified>
</cp:coreProperties>
</file>